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tivo Fijo 030\Downloads\"/>
    </mc:Choice>
  </mc:AlternateContent>
  <xr:revisionPtr revIDLastSave="0" documentId="13_ncr:1_{FA7CD0D2-8485-4407-BED8-C9B3DCA45D1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Hoja4" sheetId="7" r:id="rId1"/>
    <sheet name="Gestión Riesgo Corrupción " sheetId="6" r:id="rId2"/>
    <sheet name="Racionalización de Tramites" sheetId="3" r:id="rId3"/>
    <sheet name="Rendición de cuentas " sheetId="1" r:id="rId4"/>
    <sheet name="Servicio al Ciudadano " sheetId="2" r:id="rId5"/>
    <sheet name="Iniciativas Adicionales " sheetId="5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7" l="1" a="1"/>
  <c r="D5" i="7" s="1"/>
  <c r="H13" i="5"/>
  <c r="I12" i="6" l="1"/>
  <c r="K15" i="1"/>
  <c r="J20" i="2" l="1"/>
  <c r="I20" i="2"/>
  <c r="H20" i="2"/>
  <c r="D10" i="7"/>
  <c r="D7" i="7"/>
  <c r="K5" i="3"/>
  <c r="D8" i="7" l="1"/>
  <c r="D11" i="7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<sst xmlns="http://schemas.openxmlformats.org/spreadsheetml/2006/main" count="343" uniqueCount="248">
  <si>
    <t>3. COMPONENTE: RENDICION DE CUENTAS</t>
  </si>
  <si>
    <t>SUBCOMPONENTE</t>
  </si>
  <si>
    <t>No</t>
  </si>
  <si>
    <t>ACTIVIDAD</t>
  </si>
  <si>
    <t>META O PRODUCTO</t>
  </si>
  <si>
    <t>INDICADOR</t>
  </si>
  <si>
    <t>ENTREGABLE</t>
  </si>
  <si>
    <t>RESPONSABLE</t>
  </si>
  <si>
    <t>FECHA PROGRAMADA</t>
  </si>
  <si>
    <t>ACTIVIDADES CUMPLIDAS</t>
  </si>
  <si>
    <t>% de avance 
(Ene - Abr)</t>
  </si>
  <si>
    <t>% de avance 
(May - Ago)</t>
  </si>
  <si>
    <t>% de avance 
(Sep - Dic)</t>
  </si>
  <si>
    <t>Observaciones</t>
  </si>
  <si>
    <t>1.1</t>
  </si>
  <si>
    <t xml:space="preserve">Trimestral </t>
  </si>
  <si>
    <t>1.2</t>
  </si>
  <si>
    <t>Informe de Gestión consolidado publicado</t>
  </si>
  <si>
    <t>Número de informes de gestión por dependencia</t>
  </si>
  <si>
    <t>2 Informe de Gestión consolidado en físico y publicado en la pagina web de la Entidad - Menú de Transparencia y Acceso a la Información</t>
  </si>
  <si>
    <t>Anual</t>
  </si>
  <si>
    <t>Oficina de Control Interno</t>
  </si>
  <si>
    <t>1.3</t>
  </si>
  <si>
    <t xml:space="preserve">Publicar el reporte de los resultados de la ejecución del plan de acción </t>
  </si>
  <si>
    <t>Reporte Plan de Acción Publicado</t>
  </si>
  <si>
    <t>Reporte Publicado</t>
  </si>
  <si>
    <t>1.4</t>
  </si>
  <si>
    <t>1.5</t>
  </si>
  <si>
    <t>semestral</t>
  </si>
  <si>
    <t>2.1</t>
  </si>
  <si>
    <t>Conformar y capacitar un equipo lider encargado de realizar los ejercicios de rendición de cuentas al interior de la entidad.</t>
  </si>
  <si>
    <t>2.2</t>
  </si>
  <si>
    <t>2.3</t>
  </si>
  <si>
    <t>Documento Informe Estratégico de Rendición de cuentas de la Entidad.</t>
  </si>
  <si>
    <t>a) Documento Informe Estratégico de Rendición de cuentas de la Entidad.</t>
  </si>
  <si>
    <t xml:space="preserve">Area de comunicaciones </t>
  </si>
  <si>
    <t>2.4</t>
  </si>
  <si>
    <t>Numero de participantes en el encuentro</t>
  </si>
  <si>
    <t xml:space="preserve">Acta de encuentro 
Link de reunión </t>
  </si>
  <si>
    <t>Oficina de Planeación 
Area de Comunicaciones 
Area de Sistemas</t>
  </si>
  <si>
    <t>3.1</t>
  </si>
  <si>
    <t xml:space="preserve"> Realizar campañas de sensibilización en materia de rendición de cuentas y participación ciudadanía a los servidores y contratistas del Instituto</t>
  </si>
  <si>
    <t>Campañas de sensibilización realizadas</t>
  </si>
  <si>
    <t>2 de campañas de sensibilizaciones realizadas</t>
  </si>
  <si>
    <t>Elementos de la campaña de sensibilización (vídeos, banner, publicaciones, otros)</t>
  </si>
  <si>
    <t>3.2</t>
  </si>
  <si>
    <t xml:space="preserve"> Realizar campañas de sensibilización en materia de rendición de cuentas y participación ciudadanía a usuarios y grupos de interés</t>
  </si>
  <si>
    <t>Video Institucional divulgado a través de los canales de información del Instituto</t>
  </si>
  <si>
    <t>4.1</t>
  </si>
  <si>
    <t>Informe de evaluación de las acciones realizadas en la estrategia de rendición de cuentas.</t>
  </si>
  <si>
    <t>Número de informes de evaluación elaborados</t>
  </si>
  <si>
    <t>Informe de Evaluación</t>
  </si>
  <si>
    <t>SEGUIMIENTO PAAC</t>
  </si>
  <si>
    <t xml:space="preserve">Equipo lider conformado y capacitado </t>
  </si>
  <si>
    <t>Numero de personas que conformaran el equipo</t>
  </si>
  <si>
    <t>Acta de capacitación y conformación del Equipo lider</t>
  </si>
  <si>
    <t>Dirección
Oficina de Planeación 
División Administrativa y financiera
 Area de sistema</t>
  </si>
  <si>
    <t>Frecuencia</t>
  </si>
  <si>
    <t>Fecha Inicio</t>
  </si>
  <si>
    <t>Fecha Fin</t>
  </si>
  <si>
    <t>4. COMPONENTE: MECANISMOS PARA MEJORAR LA ATENCIÓN A LA CIUDADANÍA</t>
  </si>
  <si>
    <t>Semestral</t>
  </si>
  <si>
    <t>Equipo conformado con periodicidad de reunión</t>
  </si>
  <si>
    <t>Informe de encuesta realizada</t>
  </si>
  <si>
    <t>Realizar capacitaciones temáticas relacionadas con el mejoramiento al servicio al ciudadano</t>
  </si>
  <si>
    <t>Capacitaciones en mejoramiento al servicio al ciudadano</t>
  </si>
  <si>
    <t>Dos capacitaciones en mejoramiento al servicio al ciudadano</t>
  </si>
  <si>
    <t>3.4</t>
  </si>
  <si>
    <t>5.1</t>
  </si>
  <si>
    <t>5.2</t>
  </si>
  <si>
    <t xml:space="preserve"> Socialización realizada </t>
  </si>
  <si>
    <t>FRECUENCIA</t>
  </si>
  <si>
    <t>FECHA INICIO</t>
  </si>
  <si>
    <t>2. COMPONENTE: RACIONALIZACIÓN DE TRAMITES</t>
  </si>
  <si>
    <t>Subcomponente</t>
  </si>
  <si>
    <t>Responsable</t>
  </si>
  <si>
    <t>División Administrativa y financiera</t>
  </si>
  <si>
    <t>Cuatrimestral</t>
  </si>
  <si>
    <t>1.6</t>
  </si>
  <si>
    <t xml:space="preserve">FECHA FN </t>
  </si>
  <si>
    <t>Fecha inicial</t>
  </si>
  <si>
    <t>Fecha final</t>
  </si>
  <si>
    <t>Participantes</t>
  </si>
  <si>
    <t>Indicadores de resultados</t>
  </si>
  <si>
    <t>Grupo de Trabajo de Integridad de la entidad instalado formalmente.</t>
  </si>
  <si>
    <t>Difusión del Código de Integridad</t>
  </si>
  <si>
    <t>Diagnóstico del estado actual de la integridad en la entidad llevado a cabo</t>
  </si>
  <si>
    <t>Identificación de las debilidades y fortalezas en la implementación del código de integridad</t>
  </si>
  <si>
    <t>Debilidades y fortalezas en la implementación del código de integridad identificadas y registradas.</t>
  </si>
  <si>
    <t>Sistematización, análisis y documentación de la información recepcionada de sugerencias y/o observaciones sobre la implementación del Código de Integridad</t>
  </si>
  <si>
    <t>Sugerencias y/o observaciones sobre la implementación del Código de Integridad, Sistematizadas, analizadas y documentadas en formato diseñado para tales efectos.</t>
  </si>
  <si>
    <t xml:space="preserve"> Actividades</t>
  </si>
  <si>
    <t>Meta o producto</t>
  </si>
  <si>
    <t xml:space="preserve">Responsable </t>
  </si>
  <si>
    <t>5.1.</t>
  </si>
  <si>
    <t>Realizar seguimiento a la efectividad de los controles incorporados para los riesgos de corrupción.</t>
  </si>
  <si>
    <t xml:space="preserve">1. COMPONENTE: GESTION DEL RIESGO DE CORRUPCIÓN </t>
  </si>
  <si>
    <t>Oficina de Planeación</t>
  </si>
  <si>
    <t xml:space="preserve">Informe cuatrimestral de seguimiento al Plan Anticorrupción y de Atención al Ciudadano. </t>
  </si>
  <si>
    <t xml:space="preserve">Soportes de monitoreo a los riesgos y la efectividad de los controles. </t>
  </si>
  <si>
    <t xml:space="preserve">% DE AVANCE </t>
  </si>
  <si>
    <t xml:space="preserve">COMPONENTES </t>
  </si>
  <si>
    <t>Encuentro con funcionarios y contratistas
(Modalidad virtual)</t>
  </si>
  <si>
    <t xml:space="preserve">Cuatrimestral </t>
  </si>
  <si>
    <t>Líderes de procesos 
Oficina de Planeación</t>
  </si>
  <si>
    <t xml:space="preserve">Oficina de Planeación
Area de Sistemas </t>
  </si>
  <si>
    <t>ACTIVIDADES</t>
  </si>
  <si>
    <r>
      <rPr>
        <b/>
        <sz val="12"/>
        <color rgb="FF002060"/>
        <rFont val="Arial"/>
        <family val="2"/>
      </rPr>
      <t xml:space="preserve">Subcomponente 1.
</t>
    </r>
    <r>
      <rPr>
        <sz val="12"/>
        <color rgb="FF002060"/>
        <rFont val="Arial"/>
        <family val="2"/>
      </rPr>
      <t>Política de Administración de Riesgos de Corrupción</t>
    </r>
  </si>
  <si>
    <r>
      <rPr>
        <b/>
        <sz val="12"/>
        <color rgb="FF002060"/>
        <rFont val="Arial"/>
        <family val="2"/>
      </rPr>
      <t xml:space="preserve">Subcomponente 2.
</t>
    </r>
    <r>
      <rPr>
        <sz val="12"/>
        <color rgb="FF002060"/>
        <rFont val="Arial"/>
        <family val="2"/>
      </rPr>
      <t>Construcción del Mapa de Riesgos de Corrupción</t>
    </r>
  </si>
  <si>
    <r>
      <rPr>
        <b/>
        <sz val="12"/>
        <color rgb="FF002060"/>
        <rFont val="Arial"/>
        <family val="2"/>
      </rPr>
      <t xml:space="preserve">Subcomponente 3.
</t>
    </r>
    <r>
      <rPr>
        <sz val="12"/>
        <color rgb="FF002060"/>
        <rFont val="Arial"/>
        <family val="2"/>
      </rPr>
      <t xml:space="preserve">Consulta y divulgación </t>
    </r>
  </si>
  <si>
    <r>
      <rPr>
        <b/>
        <sz val="12"/>
        <color rgb="FF002060"/>
        <rFont val="Arial"/>
        <family val="2"/>
      </rPr>
      <t xml:space="preserve">Subcomponente 4
</t>
    </r>
    <r>
      <rPr>
        <sz val="12"/>
        <color rgb="FF002060"/>
        <rFont val="Arial"/>
        <family val="2"/>
      </rPr>
      <t>Monitoreo o revisión</t>
    </r>
  </si>
  <si>
    <r>
      <rPr>
        <b/>
        <sz val="12"/>
        <color rgb="FF002060"/>
        <rFont val="Arial"/>
        <family val="2"/>
      </rPr>
      <t xml:space="preserve">Subcomponente 5. 
</t>
    </r>
    <r>
      <rPr>
        <sz val="12"/>
        <color rgb="FF002060"/>
        <rFont val="Arial"/>
        <family val="2"/>
      </rPr>
      <t>Seguimiento</t>
    </r>
  </si>
  <si>
    <r>
      <t xml:space="preserve">INFORMACIÓN 
Subcomponente No. 1 </t>
    </r>
    <r>
      <rPr>
        <sz val="8"/>
        <rFont val="Arial"/>
        <family val="2"/>
      </rPr>
      <t>Informar avances y resultados de la gestión con calidad y en lenguaje comprensible</t>
    </r>
  </si>
  <si>
    <r>
      <t xml:space="preserve">DIALOGO 
Subcmponente No. 2 </t>
    </r>
    <r>
      <rPr>
        <sz val="8"/>
        <rFont val="Arial"/>
        <family val="2"/>
      </rPr>
      <t>Desarrollar escenarios de diálogo de doble vía con la ciudadanía y sus organizaciones</t>
    </r>
  </si>
  <si>
    <r>
      <t xml:space="preserve">RESPONSABILIDAD
Subcomponente No. 3 </t>
    </r>
    <r>
      <rPr>
        <sz val="8"/>
        <rFont val="Arial"/>
        <family val="2"/>
      </rPr>
      <t>Responder a compromisos propuestos, evaluación y retroalimentación en los ejercicios de rendición de cuentas con acciones correctivas para mejora.</t>
    </r>
  </si>
  <si>
    <t>4 Reportes del Plan de Acción Publicado en el Menú de Transparencia y Acceso a la Información</t>
  </si>
  <si>
    <t>Mensual</t>
  </si>
  <si>
    <t>Piezas graficas informativas publicadas en los canales informativos</t>
  </si>
  <si>
    <t>Numero de piezas graficas informativas publicadas en los canales informativos</t>
  </si>
  <si>
    <t>Area de Comunicaciones</t>
  </si>
  <si>
    <t>Oficina de Planeación
Oficina de Control Interno</t>
  </si>
  <si>
    <t>Socialización de la política de administración de riesgos ante el Comité Institucional de Coordinación de Control Interno y lideres de procesos.</t>
  </si>
  <si>
    <t xml:space="preserve">Oficina de Control Interno
Oficina de Planeación 
Area de Sistemas </t>
  </si>
  <si>
    <t>Matriz del Mapa de Riesgo de Corrupción de la entidad revisado y consolidado.</t>
  </si>
  <si>
    <t>Realizar seguimiento a la matriz de los riesgos de corrucpión garantizando controles eficaces y eficientes para evitar la materialización de posibles riesgos de corrupción en la entidad.</t>
  </si>
  <si>
    <t>Comité Institucional de Gestión y Desempeño.</t>
  </si>
  <si>
    <t xml:space="preserve">El Código de Integridad socializado al interior de la entidad. </t>
  </si>
  <si>
    <t xml:space="preserve">Numero de actividades de apropiación realizadas </t>
  </si>
  <si>
    <t xml:space="preserve">Diagnóstico del estado actual de la integridad en la entidad a través de metodologia de equipo y autodiagnostico </t>
  </si>
  <si>
    <r>
      <t xml:space="preserve">Subcomponente 3.
</t>
    </r>
    <r>
      <rPr>
        <sz val="8"/>
        <color theme="1"/>
        <rFont val="Arial"/>
        <family val="2"/>
      </rPr>
      <t>Gestión del relacionamiento con el ciudadano</t>
    </r>
  </si>
  <si>
    <r>
      <t xml:space="preserve">Subcomponente 2.
</t>
    </r>
    <r>
      <rPr>
        <sz val="8"/>
        <color theme="1"/>
        <rFont val="Arial"/>
        <family val="2"/>
      </rPr>
      <t>Fortalecimiento del talento humano al sevicio al ciudadano</t>
    </r>
  </si>
  <si>
    <r>
      <t xml:space="preserve">Subcomponente 1. </t>
    </r>
    <r>
      <rPr>
        <sz val="8"/>
        <color theme="1"/>
        <rFont val="Arial"/>
        <family val="2"/>
      </rPr>
      <t>Planeación estratégica del servicio al ciudadano</t>
    </r>
  </si>
  <si>
    <r>
      <t xml:space="preserve">Subcomponente 5. </t>
    </r>
    <r>
      <rPr>
        <sz val="8"/>
        <color theme="1"/>
        <rFont val="Arial"/>
        <family val="2"/>
      </rPr>
      <t xml:space="preserve">Evaluación de la gestión y medición de la percepción ciudadana. </t>
    </r>
  </si>
  <si>
    <t>Equipo de atención al ciudadano conformado.</t>
  </si>
  <si>
    <t>Realizar reuniones periodicas para hacer seguimiento al Plan de trabajo del equipo de Atención al Ciudadano.</t>
  </si>
  <si>
    <t>Plan de trabajo elaborado</t>
  </si>
  <si>
    <t>Actas de reunión</t>
  </si>
  <si>
    <t>Realizar capacitaciones a servidores sobre caracterización de grupos de interés</t>
  </si>
  <si>
    <t xml:space="preserve">(1) Un plan de trabajo elaborado. </t>
  </si>
  <si>
    <t xml:space="preserve">Capacitación realizada </t>
  </si>
  <si>
    <t xml:space="preserve">1 jornada de capacitación realizada </t>
  </si>
  <si>
    <t>Adelantar acciones sobre la caracterización de los grupos de valor, interes y ciudadanía.</t>
  </si>
  <si>
    <t xml:space="preserve">Caracterirización de los grupos de valor, interes y ciudadanía. </t>
  </si>
  <si>
    <t xml:space="preserve">(1) Documento de caracterización de los grupos de valor, interes y ciudadanía. </t>
  </si>
  <si>
    <t xml:space="preserve">División Administrativa y financiera
Equipo de Atención al Ciudadano. </t>
  </si>
  <si>
    <t xml:space="preserve">Desarrollar espacios de dialogo con servidores, contratistas y grupos de valor para identificar acciones de mejoras y realizar seguimiento. </t>
  </si>
  <si>
    <t xml:space="preserve">Espacios de dialogo realizados. </t>
  </si>
  <si>
    <t>Numero de ejercicios de dialogo realizados</t>
  </si>
  <si>
    <t xml:space="preserve">Realizar actividades de reconocimiento y/o estimulo a los funcionarios y colaboradores que desarrollan funciones y actividades relacionadas con la atención al ciudadano. </t>
  </si>
  <si>
    <t>Actividades de recocimiento y/o estimulos realizada</t>
  </si>
  <si>
    <t>(2) Dos Actividades de recocimiento y/o estimulos realizada</t>
  </si>
  <si>
    <t>Realizar jornadas de capacitación sobre atención atención incluyente</t>
  </si>
  <si>
    <t>Capacitaciones sobre atención incluyente realizada</t>
  </si>
  <si>
    <t>(2) Dos capacitaciones en atención incluyente realizada</t>
  </si>
  <si>
    <t>Verificar el cumplimiento del desarrollo del curso de Integridad, Transparencia y Lucha contra la Corrupción ofertado por el DAFP.</t>
  </si>
  <si>
    <t>Acciones sobre accesibilidad web realizadas</t>
  </si>
  <si>
    <t>Esquema de accesibilidad web realizado</t>
  </si>
  <si>
    <t>Realizar un informe de percepción ciudadana para identificar oportunidades de mejora</t>
  </si>
  <si>
    <t>(1) Un informe de encuesta realizada</t>
  </si>
  <si>
    <t>Encuesta aplicada</t>
  </si>
  <si>
    <t xml:space="preserve">(1) Una encuesta de percepción aplicada. </t>
  </si>
  <si>
    <t>NOTA</t>
  </si>
  <si>
    <t>Socializar y/o divulgar la política de administración de riesgos del Instituto de   Cultura  y turismo de Bolivar. en el sitio web de la entidad.</t>
  </si>
  <si>
    <t>Publicación de la política de administración de riesgos en la página web  Instituto de   Cultura  y turismo de Bolivar.</t>
  </si>
  <si>
    <t>Socializar ante los funcionarios y contratistas la política de administración de riesgos del  Instituto de   Cultura  y turismo de Bolivar.</t>
  </si>
  <si>
    <t>Revisar, consolidar los riesgos de corrupción de los procesos que se ejecutan en el  Instituto de   Cultura  y turismo de Bolivar.</t>
  </si>
  <si>
    <t>Publicar el mapa de riesgos de corrupción en la página web del  Instituto de   Cultura  y turismo de Bolivar.</t>
  </si>
  <si>
    <t>Mapa de riesgos de corrupción publicado en la página web del  Instituto de   Cultura  y turismo de Bolivar</t>
  </si>
  <si>
    <t>31/02/2023</t>
  </si>
  <si>
    <t>Socializar el mapa de riesgos de corrupción con los responsables de cada proceso del Instituto de  Instituto de   Cultura  y turismo de Bolivar.</t>
  </si>
  <si>
    <t xml:space="preserve">(2) dos mesas de trabajo y/o seguimiento con los lideres de procesos que se ejecutan en el  Instituto de   Cultura  y turismo de Bolivar.
</t>
  </si>
  <si>
    <t xml:space="preserve">EL INSTITUTO DE CULTURA Y TURISMO DE BOLIVAR NO OSTENTA DENTRO DE SU OFERTA INSTITUCIONAL TRAMITES, NI OPAS. </t>
  </si>
  <si>
    <t>PLAN ANTICORRUPCIÓN 2023
INSTITUTO DE CULTURA Y TURISMO DE BOLIVAR.</t>
  </si>
  <si>
    <t>Diseñar y publicar en los canales informativos oficiales, piezas graficas con datos relavantes sobre la ejecución de las actividades contenidas en el Plan de Acción de ICULTUR de la vigencia 2023</t>
  </si>
  <si>
    <t>Participar en el encuentro ciudadano de Rendición de Cuentas de la Gobernacion de Bolivar.</t>
  </si>
  <si>
    <t xml:space="preserve">Realizar un encuentro (tipo foro)con los funcionarios, contratistas de ICULTUR  para dialogar sobre los avances y resultado de la gestión e indagar sobre los temas que deben ser objeto de rendición de cuentas. </t>
  </si>
  <si>
    <t>Un Video Institucional divulgado a través de los canales de información de ICULTUR</t>
  </si>
  <si>
    <t xml:space="preserve">Realizar seguimiento a las acciones adelantadas en la estrategia de Rendición de Cuentas de la vigencia 2023. </t>
  </si>
  <si>
    <t>Conformar y consolidar el equipo de atención al ciudadano en ICULTUR.</t>
  </si>
  <si>
    <t>8/02/2023
12/04/2023
12/07/2023
12/10/2023</t>
  </si>
  <si>
    <t>28/10/2023
30/11/2023</t>
  </si>
  <si>
    <t>30/05/2023
30/08/2023</t>
  </si>
  <si>
    <t>30/06/2023
30/09/2023</t>
  </si>
  <si>
    <t>30/03/2023
30/06/2023
30/09/2023</t>
  </si>
  <si>
    <t>30/08/2023
28/10/2023</t>
  </si>
  <si>
    <t>28/10/2023
15/12/2023</t>
  </si>
  <si>
    <t xml:space="preserve">Socialización a los diferentes grupos de interés Horarios, trámites y servicios ofertados por ICULTUR.. </t>
  </si>
  <si>
    <t xml:space="preserve">Elaborar el Plan de Acción del equipo de Atención al ciudadano para la vigencia 2023. </t>
  </si>
  <si>
    <t>capacitar al personal de planta y contratistas  sobre el desarrollo  de lenguaje claro ofertado por el DNP.</t>
  </si>
  <si>
    <t>Realización del curso por parte de los funcionarios y contratistas de ICULTUR.</t>
  </si>
  <si>
    <t xml:space="preserve">Numero de funcionarios y contratistas certificados por el DNP / Numero de funcionarios y contratistas vinculados al ICULTUR </t>
  </si>
  <si>
    <t>Realización del curso por parte de los funcionarios y contratistas del ICULTUR.</t>
  </si>
  <si>
    <t xml:space="preserve">Numero de funcionarios y contratistas certificados por el DAFP / Numero de funcionarios y contratistas vinculados a ICULTUR </t>
  </si>
  <si>
    <t>3 publicaciones a través de piezas graficas en los canales informativos oficiales de ICULTUR.</t>
  </si>
  <si>
    <t xml:space="preserve">Implementar acciones para garantizar accesibilidad web a los canales de atención de ICULTUR. </t>
  </si>
  <si>
    <t xml:space="preserve">Diseñar y aplicar una encuesta de percepción ciudadana sobre la calidad de la atención y la prontitud derespuesta a las peticiones realizadas a ICULTUR. </t>
  </si>
  <si>
    <t>6. COMPONENTE: PLAN PARA LA INTEGRIDAD INSTITUCIONAL 2023</t>
  </si>
  <si>
    <t>Conformación e Instalación del Grupo de Trabajo de Integridad del Instituto de cultura y turismo de Bolivar.</t>
  </si>
  <si>
    <t>Miembros del Comité Institucional de Gestión y Desempeño, Funcionarios Publicos y colaboradores de ICULTUR invitados a la sesión llevada a cabo, para tales efectos.</t>
  </si>
  <si>
    <t xml:space="preserve">Profesional Especializado, responsable del Talento Humano (Natacha Gonzalez Vallejo) y  equipo  de Apoyo </t>
  </si>
  <si>
    <t>vente  (20) personas que laboren en el ICULTUR, escogidos de forma aleatoria</t>
  </si>
  <si>
    <t>Actualizar el Codigo de Integridad de Instituto de cultura y turismo de Bolivar.</t>
  </si>
  <si>
    <t xml:space="preserve">Profesional Especializado, responsable del Talento Humano  (Natacha Gonzalez Vallejo) y  equipo  de Apoyo </t>
  </si>
  <si>
    <t>Codigo de Integridad de ICULTUR actualizado.</t>
  </si>
  <si>
    <t>Personal de planta y Contratistas de ICULTUR.</t>
  </si>
  <si>
    <t xml:space="preserve">Realizar actividades de apropiación del Codigo de Integridad dirigido a los funcionarios y contratistas de ICULTUR.. </t>
  </si>
  <si>
    <t>Personal de planta y Contratistas del ICULTUR.</t>
  </si>
  <si>
    <t>Diseño de instrumento de registro de observaciones, comentarios y/o sugerencias relacionadas con la integridad en ICULTUR</t>
  </si>
  <si>
    <t>Herramienta de registro de sugerencias, observaciones y/o comentarios de los diferentes grupos de valor de ICULTUR.</t>
  </si>
  <si>
    <t>Aplicación de instrumento de registro de observaciones, comentarios y/o sugerencias relacionadas con la integridad en  ICULTUR</t>
  </si>
  <si>
    <t>Personal de planta y de Contrato de Prestación de Servicio de ICULTUR</t>
  </si>
  <si>
    <t xml:space="preserve">Profesional Especializado, responsable del Talento Humano   (Natacha Gonzalez Vallejo) y  equipo  de Apoyo </t>
  </si>
  <si>
    <t>Herramienta de registro de sugerencias, observaciones y/o comentarios de los diferentes grupos de valor de ICULTUR, diligenciada.</t>
  </si>
  <si>
    <t>Personal de planta y de Contrato de Prestación de Servicio de icultur</t>
  </si>
  <si>
    <t xml:space="preserve">Asesor jurìdico </t>
  </si>
  <si>
    <t>Asesor jurìdico</t>
  </si>
  <si>
    <t xml:space="preserve">Asesor jurìdico y
Area de Sistemas </t>
  </si>
  <si>
    <t xml:space="preserve">Asesor jurìdico y
Area de Comunicaciones </t>
  </si>
  <si>
    <t xml:space="preserve">División Administrativa y financiera y
Asesor jurìdico </t>
  </si>
  <si>
    <t xml:space="preserve">División Administrativa y financiera
 y Asesor jurìdico. </t>
  </si>
  <si>
    <t>1 reunión semestral del equipo de atención al ciudadano</t>
  </si>
  <si>
    <t xml:space="preserve">División Administrativa y financiera y
Asesor jurìdico. </t>
  </si>
  <si>
    <r>
      <t xml:space="preserve">División Administrativa y financiera 
</t>
    </r>
    <r>
      <rPr>
        <sz val="8"/>
        <color rgb="FFFF0000"/>
        <rFont val="Arial"/>
        <family val="2"/>
      </rPr>
      <t xml:space="preserve">Equipo de Atención al Ciudadano. </t>
    </r>
  </si>
  <si>
    <t>Oficina de Planeación
División Adminstrativa y Divisiòn jurìdica</t>
  </si>
  <si>
    <r>
      <t xml:space="preserve">División Administrativa y financiera
</t>
    </r>
    <r>
      <rPr>
        <sz val="8"/>
        <color rgb="FFFF0000"/>
        <rFont val="Arial"/>
        <family val="2"/>
      </rPr>
      <t xml:space="preserve">Equipo de Atención al Ciudadano. </t>
    </r>
  </si>
  <si>
    <t>Publicar informe de avance y resultados de la gestión de manera cuatrimestral en la pagina web de ICULTUR.</t>
  </si>
  <si>
    <t>Oficina Asesora de Planeación y
Area Sistema</t>
  </si>
  <si>
    <t>Oficina Asesora de Planeación y 
Area Sistema</t>
  </si>
  <si>
    <t>La política de administración de riesgos se encuentra publicada en la página web</t>
  </si>
  <si>
    <t>No se ha cumplido la actividad, se programó para el mes de mayo de 2023</t>
  </si>
  <si>
    <t>El mapa de riesgos de corrupción se encuentra publicado en la página web</t>
  </si>
  <si>
    <t>No se presenta evidencia del cumplimiento de esta actividad</t>
  </si>
  <si>
    <t>La oficina de control interno realizó seguimiento al cumplimiento de las actividades programadas en el Plan Anticorrupción y Atención al Ciudadano, del primer cuatrimestre de la vigencia 2023</t>
  </si>
  <si>
    <t>Se evidencia avance en la elaboración del Informe de Gestión</t>
  </si>
  <si>
    <t>Se evidencia reporte de avance del Plan de Acción publicado con el seguimiento al primer trimestre de la vigencia 2023</t>
  </si>
  <si>
    <t xml:space="preserve">Reporte mensual de publicaciones de redes sociales </t>
  </si>
  <si>
    <r>
      <rPr>
        <sz val="6"/>
        <color theme="1"/>
        <rFont val="Arial"/>
        <family val="2"/>
      </rPr>
      <t>Se evidencia con un protocolo de atencion al cuidadano  vigencia 2023, el  cual se encuentra an la página web</t>
    </r>
    <r>
      <rPr>
        <sz val="8"/>
        <color theme="1"/>
        <rFont val="Arial"/>
        <family val="2"/>
      </rPr>
      <t>.</t>
    </r>
  </si>
  <si>
    <t>Se llevó a cabo primera reunion, con el fin de verificar el cumplimiento del protocolo de atención al cuidadano en la atencion de quejas, peticiones, reclamos y felicitaciones.</t>
  </si>
  <si>
    <t>Se realizó la capacitación programada</t>
  </si>
  <si>
    <t>Se conformó el equipo de atención al ciudadano</t>
  </si>
  <si>
    <t>Se conformó grupo de trabajo de integridad</t>
  </si>
  <si>
    <t>Se realizó diagnóstico de la entidad</t>
  </si>
  <si>
    <t>Se actualizó el código de integridad</t>
  </si>
  <si>
    <t>Se realizó el seguimiento por cada uno de los procesos</t>
  </si>
  <si>
    <t>No se han presentado ejercicios de rendiciòn de cuenta durante la vigencia 2023</t>
  </si>
  <si>
    <t>En la redes sociales y en la pàgina web se presentan piezas gráficas de las actividades desarrolladas</t>
  </si>
  <si>
    <t>La oficina de control interno realiza seguimiento al cumplimiento de la estrategia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</si>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</sst>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8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b/>
      <sz val="8"/>
      <color rgb="FF000000"/>
      <name val="Arial"/>
      <family val="2"/>
    </font>
    <font>
      <sz val="8"/>
      <color theme="1"/>
      <name val="Arial"/>
      <family val="2"/>
    </font>
    <font>
      <sz val="12"/>
      <color theme="1"/>
      <name val="Arial"/>
      <family val="2"/>
    </font>
    <font>
      <sz val="8"/>
      <color rgb="FF000000"/>
      <name val="Arial"/>
      <family val="2"/>
    </font>
    <font>
      <sz val="12"/>
      <color theme="1"/>
      <name val="Times"/>
      <family val="1"/>
    </font>
    <font>
      <b/>
      <sz val="12"/>
      <color theme="9" tint="-0.499984740745262"/>
      <name val="Arial Narrow"/>
      <family val="2"/>
    </font>
    <font>
      <sz val="11"/>
      <color theme="1"/>
      <name val="Arial Narrow"/>
      <family val="2"/>
    </font>
    <font>
      <sz val="8"/>
      <color theme="1"/>
      <name val="Arial Narrow"/>
      <family val="2"/>
    </font>
    <font>
      <b/>
      <sz val="11"/>
      <color theme="0"/>
      <name val="Arial"/>
      <family val="2"/>
    </font>
    <font>
      <b/>
      <sz val="16"/>
      <color theme="1"/>
      <name val="Arial"/>
      <family val="2"/>
    </font>
    <font>
      <sz val="9"/>
      <color theme="1"/>
      <name val="Times"/>
      <family val="1"/>
    </font>
    <font>
      <b/>
      <sz val="8"/>
      <color theme="0"/>
      <name val="Arial"/>
      <family val="2"/>
    </font>
    <font>
      <b/>
      <sz val="16"/>
      <color theme="8" tint="-0.499984740745262"/>
      <name val="Arial Narrow"/>
      <family val="2"/>
    </font>
    <font>
      <b/>
      <sz val="14"/>
      <color theme="8" tint="-0.499984740745262"/>
      <name val="Arial Narrow"/>
      <family val="2"/>
    </font>
    <font>
      <b/>
      <sz val="12"/>
      <color theme="8" tint="-0.499984740745262"/>
      <name val="Arial Narrow"/>
      <family val="2"/>
    </font>
    <font>
      <sz val="12"/>
      <color theme="1"/>
      <name val="Arial "/>
    </font>
    <font>
      <sz val="9"/>
      <color theme="1"/>
      <name val="Arial "/>
    </font>
    <font>
      <sz val="8"/>
      <color theme="1"/>
      <name val="Arial "/>
    </font>
    <font>
      <b/>
      <sz val="8"/>
      <color theme="8" tint="-0.499984740745262"/>
      <name val="Arial "/>
    </font>
    <font>
      <b/>
      <sz val="12"/>
      <color theme="1"/>
      <name val="Arial "/>
    </font>
    <font>
      <b/>
      <sz val="12"/>
      <color theme="1"/>
      <name val="Times"/>
      <family val="1"/>
    </font>
    <font>
      <b/>
      <sz val="12"/>
      <color theme="0"/>
      <name val="Arial "/>
    </font>
    <font>
      <sz val="10"/>
      <color theme="1"/>
      <name val="Times"/>
      <family val="1"/>
    </font>
    <font>
      <b/>
      <sz val="9"/>
      <color rgb="FF002060"/>
      <name val="Arial "/>
    </font>
    <font>
      <b/>
      <sz val="8"/>
      <color rgb="FF002060"/>
      <name val="Arial "/>
    </font>
    <font>
      <b/>
      <sz val="10"/>
      <color rgb="FF002060"/>
      <name val="Arial"/>
      <family val="2"/>
    </font>
    <font>
      <b/>
      <sz val="11"/>
      <color rgb="FF002060"/>
      <name val="Calibri"/>
      <family val="2"/>
      <scheme val="minor"/>
    </font>
    <font>
      <sz val="12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sz val="12"/>
      <name val="Arial"/>
      <family val="2"/>
    </font>
    <font>
      <sz val="12"/>
      <color rgb="FF002060"/>
      <name val="Arial"/>
      <family val="2"/>
    </font>
    <font>
      <b/>
      <sz val="12"/>
      <color rgb="FF002060"/>
      <name val="Arial"/>
      <family val="2"/>
    </font>
    <font>
      <b/>
      <sz val="12"/>
      <color rgb="FF002060"/>
      <name val="Arial Narrow"/>
      <family val="2"/>
    </font>
    <font>
      <sz val="12"/>
      <color theme="8" tint="-0.499984740745262"/>
      <name val="Calibri"/>
      <family val="2"/>
      <scheme val="minor"/>
    </font>
    <font>
      <b/>
      <sz val="12"/>
      <color theme="8" tint="-0.499984740745262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b/>
      <sz val="12"/>
      <color theme="1"/>
      <name val="Arial"/>
      <family val="2"/>
    </font>
    <font>
      <sz val="8"/>
      <name val="Arial"/>
      <family val="2"/>
    </font>
    <font>
      <sz val="12"/>
      <color rgb="FF000000"/>
      <name val="Calibri"/>
      <family val="2"/>
      <scheme val="minor"/>
    </font>
    <font>
      <sz val="8"/>
      <color rgb="FFFF0000"/>
      <name val="Arial"/>
      <family val="2"/>
    </font>
    <font>
      <sz val="6"/>
      <color theme="1"/>
      <name val="Arial"/>
      <family val="2"/>
    </font>
    <font>
      <sz val="8"/>
      <name val="Arial 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rgb="FF000000"/>
      </patternFill>
    </fill>
  </fills>
  <borders count="52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 style="hair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/>
      <top style="thin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thin">
        <color theme="1"/>
      </bottom>
      <diagonal/>
    </border>
    <border>
      <left style="thin">
        <color theme="1"/>
      </left>
      <right style="hair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 style="thin">
        <color theme="1"/>
      </top>
      <bottom style="hair">
        <color theme="1"/>
      </bottom>
      <diagonal/>
    </border>
    <border>
      <left style="thin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 style="thin">
        <color theme="1"/>
      </right>
      <top style="hair">
        <color theme="1"/>
      </top>
      <bottom/>
      <diagonal/>
    </border>
    <border>
      <left style="thin">
        <color theme="1"/>
      </left>
      <right style="hair">
        <color theme="1"/>
      </right>
      <top style="hair">
        <color theme="1"/>
      </top>
      <bottom style="thin">
        <color theme="1"/>
      </bottom>
      <diagonal/>
    </border>
    <border>
      <left style="hair">
        <color theme="1"/>
      </left>
      <right style="thin">
        <color theme="1"/>
      </right>
      <top style="hair">
        <color theme="1"/>
      </top>
      <bottom style="thin">
        <color theme="1"/>
      </bottom>
      <diagonal/>
    </border>
    <border>
      <left/>
      <right/>
      <top style="thin">
        <color auto="1"/>
      </top>
      <bottom/>
      <diagonal/>
    </border>
    <border>
      <left style="hair">
        <color theme="1"/>
      </left>
      <right style="thin">
        <color theme="1"/>
      </right>
      <top/>
      <bottom style="hair">
        <color theme="1"/>
      </bottom>
      <diagonal/>
    </border>
    <border>
      <left style="hair">
        <color theme="1"/>
      </left>
      <right style="hair">
        <color theme="1"/>
      </right>
      <top/>
      <bottom/>
      <diagonal/>
    </border>
    <border>
      <left style="thin">
        <color theme="1"/>
      </left>
      <right style="hair">
        <color theme="1"/>
      </right>
      <top/>
      <bottom style="hair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hair">
        <color theme="1"/>
      </left>
      <right/>
      <top/>
      <bottom style="hair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5" fillId="0" borderId="0"/>
  </cellStyleXfs>
  <cellXfs count="216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7" fillId="3" borderId="1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3" borderId="7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12" fillId="0" borderId="0" xfId="0" applyFont="1"/>
    <xf numFmtId="0" fontId="13" fillId="0" borderId="0" xfId="0" applyFont="1"/>
    <xf numFmtId="0" fontId="7" fillId="3" borderId="17" xfId="0" applyFont="1" applyFill="1" applyBorder="1" applyAlignment="1">
      <alignment horizontal="center" vertical="center" wrapText="1"/>
    </xf>
    <xf numFmtId="0" fontId="16" fillId="0" borderId="0" xfId="0" applyFont="1"/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center"/>
    </xf>
    <xf numFmtId="0" fontId="11" fillId="2" borderId="7" xfId="0" applyFont="1" applyFill="1" applyBorder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11" fillId="2" borderId="6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8" xfId="0" applyFont="1" applyBorder="1" applyAlignment="1">
      <alignment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6" xfId="0" applyFont="1" applyBorder="1" applyAlignment="1">
      <alignment vertical="center" wrapText="1"/>
    </xf>
    <xf numFmtId="9" fontId="2" fillId="4" borderId="1" xfId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0" fillId="0" borderId="0" xfId="0" applyFont="1"/>
    <xf numFmtId="0" fontId="10" fillId="0" borderId="0" xfId="0" applyFont="1" applyAlignment="1">
      <alignment vertical="center"/>
    </xf>
    <xf numFmtId="0" fontId="21" fillId="0" borderId="0" xfId="0" applyFont="1"/>
    <xf numFmtId="0" fontId="23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9" fontId="24" fillId="0" borderId="11" xfId="1" applyFont="1" applyBorder="1" applyAlignment="1">
      <alignment vertical="center" wrapText="1"/>
    </xf>
    <xf numFmtId="9" fontId="23" fillId="4" borderId="31" xfId="1" applyFont="1" applyFill="1" applyBorder="1" applyAlignment="1">
      <alignment horizontal="center" vertical="center" wrapText="1"/>
    </xf>
    <xf numFmtId="0" fontId="28" fillId="2" borderId="0" xfId="0" applyFont="1" applyFill="1"/>
    <xf numFmtId="0" fontId="0" fillId="2" borderId="0" xfId="0" applyFill="1"/>
    <xf numFmtId="0" fontId="0" fillId="2" borderId="33" xfId="0" applyFill="1" applyBorder="1" applyAlignment="1">
      <alignment vertical="center" wrapText="1"/>
    </xf>
    <xf numFmtId="0" fontId="33" fillId="2" borderId="0" xfId="0" applyFont="1" applyFill="1"/>
    <xf numFmtId="0" fontId="34" fillId="2" borderId="0" xfId="0" applyFont="1" applyFill="1"/>
    <xf numFmtId="0" fontId="0" fillId="2" borderId="37" xfId="0" applyFill="1" applyBorder="1" applyAlignment="1">
      <alignment vertical="center" wrapText="1"/>
    </xf>
    <xf numFmtId="0" fontId="0" fillId="2" borderId="38" xfId="0" applyFill="1" applyBorder="1" applyAlignment="1">
      <alignment vertical="center" wrapText="1"/>
    </xf>
    <xf numFmtId="0" fontId="0" fillId="3" borderId="37" xfId="0" applyFill="1" applyBorder="1" applyAlignment="1">
      <alignment vertical="center" wrapText="1"/>
    </xf>
    <xf numFmtId="0" fontId="0" fillId="3" borderId="33" xfId="0" applyFill="1" applyBorder="1" applyAlignment="1">
      <alignment vertical="center" wrapText="1"/>
    </xf>
    <xf numFmtId="0" fontId="0" fillId="3" borderId="38" xfId="0" applyFill="1" applyBorder="1" applyAlignment="1">
      <alignment vertical="center" wrapText="1"/>
    </xf>
    <xf numFmtId="0" fontId="35" fillId="0" borderId="0" xfId="2" applyFont="1"/>
    <xf numFmtId="0" fontId="37" fillId="2" borderId="31" xfId="2" applyFont="1" applyFill="1" applyBorder="1" applyAlignment="1">
      <alignment horizontal="center" vertical="center"/>
    </xf>
    <xf numFmtId="0" fontId="37" fillId="0" borderId="31" xfId="2" applyFont="1" applyBorder="1" applyAlignment="1">
      <alignment horizontal="center" vertical="center" wrapText="1"/>
    </xf>
    <xf numFmtId="0" fontId="37" fillId="2" borderId="31" xfId="2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0" fontId="39" fillId="5" borderId="0" xfId="0" applyFont="1" applyFill="1"/>
    <xf numFmtId="0" fontId="40" fillId="5" borderId="0" xfId="0" applyFont="1" applyFill="1"/>
    <xf numFmtId="0" fontId="40" fillId="5" borderId="0" xfId="0" applyFont="1" applyFill="1" applyAlignment="1">
      <alignment horizontal="center"/>
    </xf>
    <xf numFmtId="9" fontId="41" fillId="5" borderId="0" xfId="0" applyNumberFormat="1" applyFont="1" applyFill="1" applyAlignment="1">
      <alignment horizont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9" fontId="2" fillId="4" borderId="2" xfId="1" applyFont="1" applyFill="1" applyBorder="1" applyAlignment="1">
      <alignment horizontal="center" vertical="center" wrapText="1"/>
    </xf>
    <xf numFmtId="9" fontId="2" fillId="4" borderId="5" xfId="1" applyFont="1" applyFill="1" applyBorder="1" applyAlignment="1">
      <alignment horizontal="center" vertical="center" wrapText="1"/>
    </xf>
    <xf numFmtId="9" fontId="7" fillId="4" borderId="1" xfId="1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vertical="center" wrapText="1"/>
    </xf>
    <xf numFmtId="9" fontId="17" fillId="6" borderId="45" xfId="0" applyNumberFormat="1" applyFont="1" applyFill="1" applyBorder="1" applyAlignment="1">
      <alignment horizontal="center" vertical="center" wrapText="1"/>
    </xf>
    <xf numFmtId="0" fontId="7" fillId="3" borderId="30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46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vertical="center" wrapText="1"/>
    </xf>
    <xf numFmtId="0" fontId="7" fillId="3" borderId="23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0" fillId="2" borderId="35" xfId="0" applyFill="1" applyBorder="1" applyAlignment="1">
      <alignment vertical="center" wrapText="1"/>
    </xf>
    <xf numFmtId="0" fontId="0" fillId="3" borderId="35" xfId="0" applyFill="1" applyBorder="1" applyAlignment="1">
      <alignment vertical="center" wrapText="1"/>
    </xf>
    <xf numFmtId="0" fontId="0" fillId="2" borderId="0" xfId="0" applyFill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7" fillId="2" borderId="16" xfId="0" applyFont="1" applyFill="1" applyBorder="1" applyAlignment="1">
      <alignment vertical="center" wrapText="1"/>
    </xf>
    <xf numFmtId="0" fontId="7" fillId="2" borderId="18" xfId="0" applyFont="1" applyFill="1" applyBorder="1" applyAlignment="1">
      <alignment vertical="center" wrapText="1"/>
    </xf>
    <xf numFmtId="0" fontId="7" fillId="2" borderId="15" xfId="0" applyFont="1" applyFill="1" applyBorder="1" applyAlignment="1">
      <alignment vertical="center" wrapText="1"/>
    </xf>
    <xf numFmtId="0" fontId="7" fillId="2" borderId="7" xfId="0" applyFont="1" applyFill="1" applyBorder="1" applyAlignment="1">
      <alignment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0" xfId="0" applyFont="1" applyFill="1"/>
    <xf numFmtId="0" fontId="16" fillId="2" borderId="0" xfId="0" applyFont="1" applyFill="1"/>
    <xf numFmtId="0" fontId="7" fillId="2" borderId="18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vertical="center" wrapText="1"/>
    </xf>
    <xf numFmtId="0" fontId="7" fillId="2" borderId="29" xfId="0" applyFont="1" applyFill="1" applyBorder="1" applyAlignment="1">
      <alignment horizontal="center" vertical="center" wrapText="1"/>
    </xf>
    <xf numFmtId="9" fontId="17" fillId="2" borderId="11" xfId="0" applyNumberFormat="1" applyFont="1" applyFill="1" applyBorder="1" applyAlignment="1">
      <alignment vertical="center" wrapText="1"/>
    </xf>
    <xf numFmtId="0" fontId="35" fillId="0" borderId="31" xfId="2" applyFont="1" applyBorder="1" applyAlignment="1">
      <alignment horizontal="left" vertical="center" wrapText="1"/>
    </xf>
    <xf numFmtId="0" fontId="35" fillId="2" borderId="31" xfId="2" applyFont="1" applyFill="1" applyBorder="1" applyAlignment="1">
      <alignment horizontal="left" vertical="center" wrapText="1"/>
    </xf>
    <xf numFmtId="9" fontId="7" fillId="4" borderId="31" xfId="1" applyFont="1" applyFill="1" applyBorder="1" applyAlignment="1">
      <alignment horizontal="center" vertical="center" wrapText="1"/>
    </xf>
    <xf numFmtId="0" fontId="7" fillId="4" borderId="31" xfId="0" applyFont="1" applyFill="1" applyBorder="1" applyAlignment="1">
      <alignment horizontal="center" vertical="center" wrapText="1"/>
    </xf>
    <xf numFmtId="0" fontId="8" fillId="2" borderId="31" xfId="2" applyFont="1" applyFill="1" applyBorder="1" applyAlignment="1">
      <alignment horizontal="left" vertical="center" wrapText="1"/>
    </xf>
    <xf numFmtId="9" fontId="7" fillId="4" borderId="31" xfId="1" applyFont="1" applyFill="1" applyBorder="1" applyAlignment="1">
      <alignment vertical="center" wrapText="1"/>
    </xf>
    <xf numFmtId="0" fontId="7" fillId="4" borderId="31" xfId="0" applyFont="1" applyFill="1" applyBorder="1" applyAlignment="1">
      <alignment vertical="center" wrapText="1"/>
    </xf>
    <xf numFmtId="0" fontId="37" fillId="8" borderId="31" xfId="2" applyFont="1" applyFill="1" applyBorder="1" applyAlignment="1">
      <alignment horizontal="center" vertical="center"/>
    </xf>
    <xf numFmtId="0" fontId="31" fillId="8" borderId="31" xfId="0" applyFont="1" applyFill="1" applyBorder="1" applyAlignment="1">
      <alignment horizontal="center" vertical="center" wrapText="1"/>
    </xf>
    <xf numFmtId="0" fontId="36" fillId="8" borderId="31" xfId="2" applyFont="1" applyFill="1" applyBorder="1" applyAlignment="1">
      <alignment horizontal="left" vertical="center" wrapText="1"/>
    </xf>
    <xf numFmtId="0" fontId="36" fillId="8" borderId="31" xfId="2" applyFont="1" applyFill="1" applyBorder="1" applyAlignment="1">
      <alignment vertical="center" wrapText="1"/>
    </xf>
    <xf numFmtId="0" fontId="36" fillId="8" borderId="41" xfId="2" applyFont="1" applyFill="1" applyBorder="1" applyAlignment="1">
      <alignment vertical="center" wrapText="1"/>
    </xf>
    <xf numFmtId="0" fontId="3" fillId="8" borderId="2" xfId="0" applyFont="1" applyFill="1" applyBorder="1" applyAlignment="1">
      <alignment horizontal="center" vertical="center" wrapText="1"/>
    </xf>
    <xf numFmtId="0" fontId="35" fillId="9" borderId="31" xfId="2" applyFont="1" applyFill="1" applyBorder="1" applyAlignment="1">
      <alignment horizontal="left" vertical="center" wrapText="1"/>
    </xf>
    <xf numFmtId="0" fontId="35" fillId="9" borderId="31" xfId="2" applyFont="1" applyFill="1" applyBorder="1" applyAlignment="1">
      <alignment horizontal="center" vertical="center" wrapText="1"/>
    </xf>
    <xf numFmtId="14" fontId="35" fillId="9" borderId="31" xfId="2" applyNumberFormat="1" applyFont="1" applyFill="1" applyBorder="1" applyAlignment="1">
      <alignment horizontal="center" vertical="center" wrapText="1"/>
    </xf>
    <xf numFmtId="14" fontId="7" fillId="9" borderId="21" xfId="0" applyNumberFormat="1" applyFont="1" applyFill="1" applyBorder="1" applyAlignment="1">
      <alignment horizontal="center" vertical="center" wrapText="1"/>
    </xf>
    <xf numFmtId="14" fontId="7" fillId="9" borderId="7" xfId="0" applyNumberFormat="1" applyFont="1" applyFill="1" applyBorder="1" applyAlignment="1">
      <alignment horizontal="center" vertical="center" wrapText="1"/>
    </xf>
    <xf numFmtId="14" fontId="7" fillId="9" borderId="22" xfId="0" applyNumberFormat="1" applyFont="1" applyFill="1" applyBorder="1" applyAlignment="1">
      <alignment horizontal="center" vertical="center" wrapText="1"/>
    </xf>
    <xf numFmtId="0" fontId="7" fillId="9" borderId="21" xfId="0" applyFont="1" applyFill="1" applyBorder="1" applyAlignment="1">
      <alignment horizontal="center" vertical="center" wrapText="1"/>
    </xf>
    <xf numFmtId="14" fontId="7" fillId="9" borderId="30" xfId="0" applyNumberFormat="1" applyFont="1" applyFill="1" applyBorder="1" applyAlignment="1">
      <alignment horizontal="center" vertical="center" wrapText="1"/>
    </xf>
    <xf numFmtId="14" fontId="7" fillId="9" borderId="28" xfId="0" applyNumberFormat="1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7" fillId="9" borderId="2" xfId="0" applyFont="1" applyFill="1" applyBorder="1" applyAlignment="1">
      <alignment vertical="center" wrapText="1"/>
    </xf>
    <xf numFmtId="0" fontId="7" fillId="9" borderId="1" xfId="0" applyFont="1" applyFill="1" applyBorder="1" applyAlignment="1">
      <alignment vertical="center" wrapText="1"/>
    </xf>
    <xf numFmtId="0" fontId="7" fillId="9" borderId="25" xfId="0" applyFont="1" applyFill="1" applyBorder="1" applyAlignment="1">
      <alignment vertical="center" wrapText="1"/>
    </xf>
    <xf numFmtId="0" fontId="7" fillId="9" borderId="23" xfId="0" applyFont="1" applyFill="1" applyBorder="1" applyAlignment="1">
      <alignment vertical="center" wrapText="1"/>
    </xf>
    <xf numFmtId="0" fontId="7" fillId="9" borderId="21" xfId="0" applyFont="1" applyFill="1" applyBorder="1" applyAlignment="1">
      <alignment vertical="center" wrapText="1"/>
    </xf>
    <xf numFmtId="0" fontId="7" fillId="9" borderId="30" xfId="0" applyFont="1" applyFill="1" applyBorder="1" applyAlignment="1">
      <alignment vertical="center" wrapText="1"/>
    </xf>
    <xf numFmtId="0" fontId="7" fillId="9" borderId="19" xfId="0" applyFont="1" applyFill="1" applyBorder="1" applyAlignment="1">
      <alignment vertical="center" wrapText="1"/>
    </xf>
    <xf numFmtId="0" fontId="9" fillId="9" borderId="25" xfId="0" applyFont="1" applyFill="1" applyBorder="1" applyAlignment="1">
      <alignment vertical="center" wrapText="1"/>
    </xf>
    <xf numFmtId="14" fontId="9" fillId="9" borderId="20" xfId="0" applyNumberFormat="1" applyFont="1" applyFill="1" applyBorder="1" applyAlignment="1">
      <alignment horizontal="center" vertical="center" wrapText="1"/>
    </xf>
    <xf numFmtId="14" fontId="9" fillId="9" borderId="26" xfId="0" applyNumberFormat="1" applyFont="1" applyFill="1" applyBorder="1" applyAlignment="1">
      <alignment horizontal="center" vertical="center" wrapText="1"/>
    </xf>
    <xf numFmtId="14" fontId="9" fillId="9" borderId="24" xfId="0" applyNumberFormat="1" applyFont="1" applyFill="1" applyBorder="1" applyAlignment="1">
      <alignment horizontal="center" vertical="center" wrapText="1"/>
    </xf>
    <xf numFmtId="14" fontId="9" fillId="9" borderId="22" xfId="0" applyNumberFormat="1" applyFont="1" applyFill="1" applyBorder="1" applyAlignment="1">
      <alignment horizontal="center" vertical="center" wrapText="1"/>
    </xf>
    <xf numFmtId="14" fontId="9" fillId="9" borderId="28" xfId="0" applyNumberFormat="1" applyFont="1" applyFill="1" applyBorder="1" applyAlignment="1">
      <alignment horizontal="center" vertical="center" wrapText="1"/>
    </xf>
    <xf numFmtId="0" fontId="9" fillId="9" borderId="20" xfId="0" applyFont="1" applyFill="1" applyBorder="1" applyAlignment="1">
      <alignment horizontal="center" vertical="center" wrapText="1"/>
    </xf>
    <xf numFmtId="0" fontId="32" fillId="8" borderId="32" xfId="0" applyFont="1" applyFill="1" applyBorder="1" applyAlignment="1">
      <alignment horizontal="center" vertical="center" wrapText="1"/>
    </xf>
    <xf numFmtId="0" fontId="30" fillId="8" borderId="32" xfId="2" applyFont="1" applyFill="1" applyBorder="1" applyAlignment="1">
      <alignment horizontal="center" vertical="center" wrapText="1"/>
    </xf>
    <xf numFmtId="0" fontId="30" fillId="8" borderId="32" xfId="0" applyFont="1" applyFill="1" applyBorder="1" applyAlignment="1">
      <alignment horizontal="center" vertical="center" wrapText="1"/>
    </xf>
    <xf numFmtId="0" fontId="42" fillId="8" borderId="31" xfId="0" applyFont="1" applyFill="1" applyBorder="1" applyAlignment="1">
      <alignment horizontal="center" vertical="center"/>
    </xf>
    <xf numFmtId="0" fontId="0" fillId="9" borderId="31" xfId="0" applyFill="1" applyBorder="1" applyAlignment="1">
      <alignment vertical="center" wrapText="1"/>
    </xf>
    <xf numFmtId="0" fontId="0" fillId="9" borderId="0" xfId="0" applyFill="1" applyAlignment="1">
      <alignment vertical="center" wrapText="1"/>
    </xf>
    <xf numFmtId="164" fontId="0" fillId="9" borderId="37" xfId="0" applyNumberFormat="1" applyFill="1" applyBorder="1" applyAlignment="1">
      <alignment horizontal="center" vertical="center" wrapText="1"/>
    </xf>
    <xf numFmtId="164" fontId="0" fillId="9" borderId="33" xfId="0" applyNumberFormat="1" applyFill="1" applyBorder="1" applyAlignment="1">
      <alignment horizontal="center" vertical="center" wrapText="1"/>
    </xf>
    <xf numFmtId="164" fontId="44" fillId="11" borderId="33" xfId="0" applyNumberFormat="1" applyFont="1" applyFill="1" applyBorder="1" applyAlignment="1">
      <alignment horizontal="center" vertical="center" wrapText="1"/>
    </xf>
    <xf numFmtId="164" fontId="0" fillId="9" borderId="38" xfId="0" applyNumberFormat="1" applyFill="1" applyBorder="1" applyAlignment="1">
      <alignment horizontal="center" vertical="center" wrapText="1"/>
    </xf>
    <xf numFmtId="14" fontId="45" fillId="9" borderId="26" xfId="0" applyNumberFormat="1" applyFont="1" applyFill="1" applyBorder="1" applyAlignment="1">
      <alignment horizontal="center" vertical="center" wrapText="1"/>
    </xf>
    <xf numFmtId="0" fontId="9" fillId="4" borderId="3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left" vertical="center" wrapText="1"/>
    </xf>
    <xf numFmtId="9" fontId="14" fillId="6" borderId="45" xfId="0" applyNumberFormat="1" applyFont="1" applyFill="1" applyBorder="1" applyAlignment="1">
      <alignment vertical="center" wrapText="1"/>
    </xf>
    <xf numFmtId="9" fontId="14" fillId="6" borderId="11" xfId="0" applyNumberFormat="1" applyFont="1" applyFill="1" applyBorder="1" applyAlignment="1">
      <alignment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46" fillId="4" borderId="1" xfId="0" applyFont="1" applyFill="1" applyBorder="1" applyAlignment="1">
      <alignment horizontal="center" vertical="center" wrapText="1"/>
    </xf>
    <xf numFmtId="0" fontId="47" fillId="4" borderId="31" xfId="0" applyFont="1" applyFill="1" applyBorder="1" applyAlignment="1">
      <alignment horizontal="center" vertical="center" wrapText="1"/>
    </xf>
    <xf numFmtId="0" fontId="18" fillId="10" borderId="31" xfId="0" applyFont="1" applyFill="1" applyBorder="1" applyAlignment="1">
      <alignment horizontal="center" vertical="center" wrapText="1"/>
    </xf>
    <xf numFmtId="0" fontId="20" fillId="9" borderId="31" xfId="0" applyFont="1" applyFill="1" applyBorder="1" applyAlignment="1">
      <alignment horizontal="center" vertical="center"/>
    </xf>
    <xf numFmtId="9" fontId="17" fillId="6" borderId="42" xfId="0" applyNumberFormat="1" applyFont="1" applyFill="1" applyBorder="1" applyAlignment="1">
      <alignment horizontal="center" vertical="center" wrapText="1"/>
    </xf>
    <xf numFmtId="9" fontId="17" fillId="6" borderId="27" xfId="0" applyNumberFormat="1" applyFont="1" applyFill="1" applyBorder="1" applyAlignment="1">
      <alignment horizontal="center" vertical="center" wrapText="1"/>
    </xf>
    <xf numFmtId="0" fontId="38" fillId="8" borderId="40" xfId="0" applyFont="1" applyFill="1" applyBorder="1" applyAlignment="1">
      <alignment horizontal="center" vertical="center"/>
    </xf>
    <xf numFmtId="0" fontId="38" fillId="8" borderId="44" xfId="0" applyFont="1" applyFill="1" applyBorder="1" applyAlignment="1">
      <alignment horizontal="center" vertical="center"/>
    </xf>
    <xf numFmtId="0" fontId="38" fillId="8" borderId="34" xfId="0" applyFont="1" applyFill="1" applyBorder="1" applyAlignment="1">
      <alignment horizontal="center" vertical="center"/>
    </xf>
    <xf numFmtId="0" fontId="37" fillId="8" borderId="39" xfId="2" applyFont="1" applyFill="1" applyBorder="1" applyAlignment="1">
      <alignment horizontal="center" vertical="center"/>
    </xf>
    <xf numFmtId="0" fontId="37" fillId="8" borderId="32" xfId="2" applyFont="1" applyFill="1" applyBorder="1" applyAlignment="1">
      <alignment horizontal="center" vertical="center"/>
    </xf>
    <xf numFmtId="0" fontId="31" fillId="8" borderId="39" xfId="2" applyFont="1" applyFill="1" applyBorder="1" applyAlignment="1">
      <alignment horizontal="center" vertical="center" wrapText="1"/>
    </xf>
    <xf numFmtId="0" fontId="31" fillId="8" borderId="32" xfId="2" applyFont="1" applyFill="1" applyBorder="1" applyAlignment="1">
      <alignment horizontal="center" vertical="center" wrapText="1"/>
    </xf>
    <xf numFmtId="0" fontId="31" fillId="8" borderId="39" xfId="0" applyFont="1" applyFill="1" applyBorder="1" applyAlignment="1">
      <alignment horizontal="center" vertical="center" wrapText="1"/>
    </xf>
    <xf numFmtId="0" fontId="31" fillId="8" borderId="32" xfId="0" applyFont="1" applyFill="1" applyBorder="1" applyAlignment="1">
      <alignment horizontal="center" vertical="center" wrapText="1"/>
    </xf>
    <xf numFmtId="0" fontId="36" fillId="8" borderId="31" xfId="2" applyFont="1" applyFill="1" applyBorder="1" applyAlignment="1">
      <alignment horizontal="left" vertical="center" wrapText="1"/>
    </xf>
    <xf numFmtId="0" fontId="20" fillId="9" borderId="31" xfId="0" applyFont="1" applyFill="1" applyBorder="1" applyAlignment="1">
      <alignment horizontal="center" vertical="center" wrapText="1"/>
    </xf>
    <xf numFmtId="0" fontId="37" fillId="8" borderId="39" xfId="2" applyFont="1" applyFill="1" applyBorder="1" applyAlignment="1">
      <alignment horizontal="center" vertical="center" wrapText="1"/>
    </xf>
    <xf numFmtId="0" fontId="37" fillId="8" borderId="32" xfId="2" applyFont="1" applyFill="1" applyBorder="1" applyAlignment="1">
      <alignment horizontal="center" vertical="center" wrapText="1"/>
    </xf>
    <xf numFmtId="0" fontId="37" fillId="8" borderId="43" xfId="2" applyFont="1" applyFill="1" applyBorder="1" applyAlignment="1">
      <alignment horizontal="center" vertical="center"/>
    </xf>
    <xf numFmtId="0" fontId="37" fillId="8" borderId="4" xfId="2" applyFont="1" applyFill="1" applyBorder="1" applyAlignment="1">
      <alignment horizontal="center" vertical="center"/>
    </xf>
    <xf numFmtId="0" fontId="37" fillId="8" borderId="41" xfId="2" applyFont="1" applyFill="1" applyBorder="1" applyAlignment="1">
      <alignment horizontal="center" vertical="center"/>
    </xf>
    <xf numFmtId="0" fontId="37" fillId="8" borderId="36" xfId="2" applyFont="1" applyFill="1" applyBorder="1" applyAlignment="1">
      <alignment horizontal="center" vertical="center"/>
    </xf>
    <xf numFmtId="9" fontId="27" fillId="7" borderId="48" xfId="0" applyNumberFormat="1" applyFont="1" applyFill="1" applyBorder="1" applyAlignment="1">
      <alignment horizontal="center" vertical="center"/>
    </xf>
    <xf numFmtId="9" fontId="27" fillId="7" borderId="49" xfId="0" applyNumberFormat="1" applyFont="1" applyFill="1" applyBorder="1" applyAlignment="1">
      <alignment horizontal="center" vertical="center"/>
    </xf>
    <xf numFmtId="9" fontId="27" fillId="7" borderId="47" xfId="0" applyNumberFormat="1" applyFont="1" applyFill="1" applyBorder="1" applyAlignment="1">
      <alignment horizontal="center" vertical="center"/>
    </xf>
    <xf numFmtId="0" fontId="20" fillId="2" borderId="31" xfId="0" applyFont="1" applyFill="1" applyBorder="1" applyAlignment="1">
      <alignment horizontal="center" vertical="center" wrapText="1"/>
    </xf>
    <xf numFmtId="0" fontId="18" fillId="10" borderId="31" xfId="0" applyFont="1" applyFill="1" applyBorder="1" applyAlignment="1">
      <alignment horizontal="center" wrapText="1"/>
    </xf>
    <xf numFmtId="0" fontId="29" fillId="8" borderId="31" xfId="0" applyFont="1" applyFill="1" applyBorder="1" applyAlignment="1">
      <alignment horizontal="center" vertical="center" wrapText="1"/>
    </xf>
    <xf numFmtId="0" fontId="30" fillId="5" borderId="31" xfId="0" applyFont="1" applyFill="1" applyBorder="1" applyAlignment="1">
      <alignment horizontal="center" vertical="center" wrapText="1"/>
    </xf>
    <xf numFmtId="0" fontId="29" fillId="5" borderId="31" xfId="0" applyFont="1" applyFill="1" applyBorder="1" applyAlignment="1">
      <alignment horizontal="center" vertical="center" wrapText="1"/>
    </xf>
    <xf numFmtId="0" fontId="30" fillId="5" borderId="31" xfId="2" applyFont="1" applyFill="1" applyBorder="1" applyAlignment="1">
      <alignment horizontal="center" vertical="center" wrapText="1"/>
    </xf>
    <xf numFmtId="9" fontId="15" fillId="0" borderId="11" xfId="1" applyFont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14" fontId="7" fillId="9" borderId="7" xfId="0" applyNumberFormat="1" applyFont="1" applyFill="1" applyBorder="1" applyAlignment="1">
      <alignment horizontal="center" vertical="center" wrapText="1"/>
    </xf>
    <xf numFmtId="0" fontId="4" fillId="8" borderId="1" xfId="2" applyFont="1" applyFill="1" applyBorder="1" applyAlignment="1">
      <alignment horizontal="center" vertical="center" wrapText="1"/>
    </xf>
    <xf numFmtId="0" fontId="7" fillId="4" borderId="50" xfId="0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14" fontId="7" fillId="9" borderId="22" xfId="0" applyNumberFormat="1" applyFont="1" applyFill="1" applyBorder="1" applyAlignment="1">
      <alignment horizontal="center" vertical="center" wrapText="1"/>
    </xf>
    <xf numFmtId="0" fontId="18" fillId="10" borderId="1" xfId="0" applyFont="1" applyFill="1" applyBorder="1" applyAlignment="1">
      <alignment horizontal="center" vertical="center" wrapText="1"/>
    </xf>
    <xf numFmtId="0" fontId="20" fillId="9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 wrapText="1"/>
    </xf>
    <xf numFmtId="0" fontId="3" fillId="8" borderId="5" xfId="0" applyFont="1" applyFill="1" applyBorder="1" applyAlignment="1">
      <alignment horizontal="center" vertical="center" wrapText="1"/>
    </xf>
    <xf numFmtId="0" fontId="20" fillId="9" borderId="12" xfId="0" applyFont="1" applyFill="1" applyBorder="1" applyAlignment="1">
      <alignment horizontal="center" vertical="center"/>
    </xf>
    <xf numFmtId="0" fontId="20" fillId="9" borderId="13" xfId="0" applyFont="1" applyFill="1" applyBorder="1" applyAlignment="1">
      <alignment horizontal="center" vertical="center"/>
    </xf>
    <xf numFmtId="0" fontId="20" fillId="9" borderId="9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 wrapText="1"/>
    </xf>
    <xf numFmtId="9" fontId="2" fillId="4" borderId="2" xfId="1" applyFont="1" applyFill="1" applyBorder="1" applyAlignment="1">
      <alignment horizontal="center" vertical="center" wrapText="1"/>
    </xf>
    <xf numFmtId="9" fontId="2" fillId="4" borderId="5" xfId="1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14" fontId="7" fillId="9" borderId="21" xfId="0" applyNumberFormat="1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20" fillId="9" borderId="1" xfId="0" applyFont="1" applyFill="1" applyBorder="1" applyAlignment="1">
      <alignment horizontal="center" vertical="center" wrapText="1"/>
    </xf>
    <xf numFmtId="0" fontId="3" fillId="8" borderId="9" xfId="0" applyFont="1" applyFill="1" applyBorder="1" applyAlignment="1">
      <alignment horizontal="center" vertical="center" wrapText="1"/>
    </xf>
    <xf numFmtId="0" fontId="3" fillId="8" borderId="12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47" xfId="0" applyFont="1" applyFill="1" applyBorder="1" applyAlignment="1">
      <alignment horizontal="center" vertical="center" wrapText="1"/>
    </xf>
    <xf numFmtId="9" fontId="17" fillId="6" borderId="11" xfId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9" fontId="27" fillId="7" borderId="40" xfId="0" applyNumberFormat="1" applyFont="1" applyFill="1" applyBorder="1" applyAlignment="1">
      <alignment horizontal="center" vertical="center"/>
    </xf>
    <xf numFmtId="9" fontId="27" fillId="7" borderId="44" xfId="0" applyNumberFormat="1" applyFont="1" applyFill="1" applyBorder="1" applyAlignment="1">
      <alignment horizontal="center" vertical="center"/>
    </xf>
    <xf numFmtId="9" fontId="27" fillId="7" borderId="34" xfId="0" applyNumberFormat="1" applyFont="1" applyFill="1" applyBorder="1" applyAlignment="1">
      <alignment horizontal="center" vertical="center"/>
    </xf>
    <xf numFmtId="0" fontId="32" fillId="8" borderId="31" xfId="0" applyFont="1" applyFill="1" applyBorder="1" applyAlignment="1">
      <alignment horizontal="center" vertical="center" wrapText="1"/>
    </xf>
    <xf numFmtId="0" fontId="19" fillId="9" borderId="31" xfId="0" applyFont="1" applyFill="1" applyBorder="1" applyAlignment="1">
      <alignment horizontal="center" vertical="center"/>
    </xf>
  </cellXfs>
  <cellStyles count="4">
    <cellStyle name="Normal" xfId="0" builtinId="0"/>
    <cellStyle name="Normal 2 2" xfId="2" xr:uid="{00000000-0005-0000-0000-000001000000}"/>
    <cellStyle name="Normal 4" xfId="3" xr:uid="{00000000-0005-0000-0000-000002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79375</xdr:colOff>
      <xdr:row>0</xdr:row>
      <xdr:rowOff>61736</xdr:rowOff>
    </xdr:from>
    <xdr:to>
      <xdr:col>2</xdr:col>
      <xdr:colOff>348853</xdr:colOff>
      <xdr:row>0</xdr:row>
      <xdr:rowOff>590903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75" y="61736"/>
          <a:ext cx="2483159" cy="529167"/>
        </a:xfrm>
        <a:prstGeom prst="rect">
          <a:avLst/>
        </a:prstGeom>
      </xdr:spPr>
    </xdr:pic>
    <xdr:clientData/>
  </xdr:twoCellAnchor>
  <xdr:twoCellAnchor editAs="oneCell">
    <xdr:from>
      <xdr:col>8</xdr:col>
      <xdr:colOff>517070</xdr:colOff>
      <xdr:row>0</xdr:row>
      <xdr:rowOff>0</xdr:rowOff>
    </xdr:from>
    <xdr:to>
      <xdr:col>11</xdr:col>
      <xdr:colOff>882093</xdr:colOff>
      <xdr:row>0</xdr:row>
      <xdr:rowOff>599721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169"/>
        <a:stretch/>
      </xdr:blipFill>
      <xdr:spPr>
        <a:xfrm>
          <a:off x="14287499" y="0"/>
          <a:ext cx="1371951" cy="5997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30528</xdr:colOff>
      <xdr:row>0</xdr:row>
      <xdr:rowOff>1</xdr:rowOff>
    </xdr:from>
    <xdr:to>
      <xdr:col>2</xdr:col>
      <xdr:colOff>132437</xdr:colOff>
      <xdr:row>0</xdr:row>
      <xdr:rowOff>421299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28" y="1"/>
          <a:ext cx="2483159" cy="421298"/>
        </a:xfrm>
        <a:prstGeom prst="rect">
          <a:avLst/>
        </a:prstGeom>
      </xdr:spPr>
    </xdr:pic>
    <xdr:clientData/>
  </xdr:twoCellAnchor>
  <xdr:twoCellAnchor editAs="oneCell">
    <xdr:from>
      <xdr:col>7</xdr:col>
      <xdr:colOff>415193</xdr:colOff>
      <xdr:row>0</xdr:row>
      <xdr:rowOff>1</xdr:rowOff>
    </xdr:from>
    <xdr:to>
      <xdr:col>8</xdr:col>
      <xdr:colOff>824313</xdr:colOff>
      <xdr:row>0</xdr:row>
      <xdr:rowOff>427405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169"/>
        <a:stretch/>
      </xdr:blipFill>
      <xdr:spPr>
        <a:xfrm>
          <a:off x="9189183" y="1"/>
          <a:ext cx="1361620" cy="42740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351940</xdr:colOff>
      <xdr:row>0</xdr:row>
      <xdr:rowOff>500062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83159" cy="500062"/>
        </a:xfrm>
        <a:prstGeom prst="rect">
          <a:avLst/>
        </a:prstGeom>
      </xdr:spPr>
    </xdr:pic>
    <xdr:clientData/>
  </xdr:twoCellAnchor>
  <xdr:twoCellAnchor editAs="oneCell">
    <xdr:from>
      <xdr:col>12</xdr:col>
      <xdr:colOff>595313</xdr:colOff>
      <xdr:row>0</xdr:row>
      <xdr:rowOff>0</xdr:rowOff>
    </xdr:from>
    <xdr:to>
      <xdr:col>13</xdr:col>
      <xdr:colOff>1360538</xdr:colOff>
      <xdr:row>0</xdr:row>
      <xdr:rowOff>482203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169"/>
        <a:stretch/>
      </xdr:blipFill>
      <xdr:spPr>
        <a:xfrm>
          <a:off x="14519672" y="0"/>
          <a:ext cx="1361620" cy="48220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37883</xdr:colOff>
      <xdr:row>0</xdr:row>
      <xdr:rowOff>54120</xdr:rowOff>
    </xdr:from>
    <xdr:to>
      <xdr:col>2</xdr:col>
      <xdr:colOff>823860</xdr:colOff>
      <xdr:row>0</xdr:row>
      <xdr:rowOff>554182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83" y="54120"/>
          <a:ext cx="2483159" cy="500062"/>
        </a:xfrm>
        <a:prstGeom prst="rect">
          <a:avLst/>
        </a:prstGeom>
      </xdr:spPr>
    </xdr:pic>
    <xdr:clientData/>
  </xdr:twoCellAnchor>
  <xdr:twoCellAnchor editAs="oneCell">
    <xdr:from>
      <xdr:col>10</xdr:col>
      <xdr:colOff>503464</xdr:colOff>
      <xdr:row>0</xdr:row>
      <xdr:rowOff>20411</xdr:rowOff>
    </xdr:from>
    <xdr:to>
      <xdr:col>10</xdr:col>
      <xdr:colOff>1866012</xdr:colOff>
      <xdr:row>0</xdr:row>
      <xdr:rowOff>502614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169"/>
        <a:stretch/>
      </xdr:blipFill>
      <xdr:spPr>
        <a:xfrm>
          <a:off x="10130518" y="20411"/>
          <a:ext cx="1362548" cy="48220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2014017</xdr:colOff>
      <xdr:row>0</xdr:row>
      <xdr:rowOff>589980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83159" cy="589980"/>
        </a:xfrm>
        <a:prstGeom prst="rect">
          <a:avLst/>
        </a:prstGeom>
      </xdr:spPr>
    </xdr:pic>
    <xdr:clientData/>
  </xdr:twoCellAnchor>
  <xdr:twoCellAnchor editAs="oneCell">
    <xdr:from>
      <xdr:col>7</xdr:col>
      <xdr:colOff>214312</xdr:colOff>
      <xdr:row>0</xdr:row>
      <xdr:rowOff>0</xdr:rowOff>
    </xdr:from>
    <xdr:to>
      <xdr:col>10</xdr:col>
      <xdr:colOff>746049</xdr:colOff>
      <xdr:row>0</xdr:row>
      <xdr:rowOff>583584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169"/>
        <a:stretch/>
      </xdr:blipFill>
      <xdr:spPr>
        <a:xfrm>
          <a:off x="11441906" y="0"/>
          <a:ext cx="1365174" cy="5835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G11"/>
  <sheetViews>
    <sheetView tabSelected="1" workbookViewId="0">
      <selection activeCell="D15" sqref="D15"/>
    </sheetView>
  </sheetViews>
  <sheetFormatPr baseColWidth="10" defaultRowHeight="15.75"/>
  <cols>
    <col min="2" max="3" width="14.625" bestFit="1" customWidth="1"/>
    <col min="4" max="4" width="16" style="59" customWidth="1"/>
  </cols>
  <sheetData>
    <row r="4" spans="2:7">
      <c r="B4" s="62" t="s">
        <v>101</v>
      </c>
      <c r="C4" s="62"/>
      <c r="D4" s="63" t="s">
        <v>100</v>
      </c>
    </row>
    <row r="5" spans="2:7">
      <c r="B5">
        <v>1</v>
      </c>
      <c r="D5" s="60" cm="1">
        <f t="array" ref="D5:G5">+'Gestión Riesgo Corrupción '!I12:L12</f>
        <v>0.64142857142857146</v>
      </c>
      <c r="E5">
        <v>0</v>
      </c>
      <c r="F5">
        <v>0</v>
      </c>
      <c r="G5">
        <v>0</v>
      </c>
    </row>
    <row r="6" spans="2:7">
      <c r="B6">
        <v>2</v>
      </c>
      <c r="D6" s="60" t="s">
        <v>247</v>
      </c>
    </row>
    <row r="7" spans="2:7">
      <c r="B7">
        <v>3</v>
      </c>
      <c r="D7" s="60">
        <f>+'Rendición de cuentas '!K15</f>
        <v>0.12888888888888891</v>
      </c>
    </row>
    <row r="8" spans="2:7">
      <c r="B8">
        <v>4</v>
      </c>
      <c r="D8" s="60">
        <f>+'Servicio al Ciudadano '!H20</f>
        <v>0.15533333333333335</v>
      </c>
    </row>
    <row r="9" spans="2:7">
      <c r="B9">
        <v>5</v>
      </c>
      <c r="D9" s="60" t="s">
        <v>247</v>
      </c>
    </row>
    <row r="10" spans="2:7">
      <c r="B10">
        <v>6</v>
      </c>
      <c r="D10" s="60">
        <f>+'Iniciativas Adicionales '!H13</f>
        <v>0.11666666666666664</v>
      </c>
    </row>
    <row r="11" spans="2:7" ht="18.75">
      <c r="B11" s="61"/>
      <c r="C11" s="61"/>
      <c r="D11" s="64">
        <f>AVERAGE(D5:D10)</f>
        <v>0.26057936507936508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L13"/>
  <sheetViews>
    <sheetView topLeftCell="B11" zoomScaleNormal="100" workbookViewId="0">
      <selection activeCell="I12" sqref="I12:L12"/>
    </sheetView>
  </sheetViews>
  <sheetFormatPr baseColWidth="10" defaultRowHeight="15.75"/>
  <cols>
    <col min="1" max="1" width="21.875" bestFit="1" customWidth="1"/>
    <col min="2" max="2" width="7.125" customWidth="1"/>
    <col min="3" max="3" width="36" customWidth="1"/>
    <col min="4" max="4" width="42.875" customWidth="1"/>
    <col min="5" max="5" width="28" customWidth="1"/>
    <col min="6" max="6" width="17.875" style="59" customWidth="1"/>
    <col min="7" max="8" width="13.375" customWidth="1"/>
    <col min="9" max="9" width="13.125" customWidth="1"/>
    <col min="10" max="11" width="13.125" hidden="1" customWidth="1"/>
    <col min="12" max="12" width="22" customWidth="1"/>
    <col min="257" max="257" width="21.875" bestFit="1" customWidth="1"/>
    <col min="258" max="258" width="7.125" customWidth="1"/>
    <col min="259" max="259" width="36" customWidth="1"/>
    <col min="260" max="260" width="42.875" customWidth="1"/>
    <col min="261" max="261" width="22.375" customWidth="1"/>
    <col min="262" max="262" width="17.875" customWidth="1"/>
    <col min="263" max="264" width="13.375" customWidth="1"/>
    <col min="265" max="267" width="13.125" customWidth="1"/>
    <col min="268" max="268" width="14.5" customWidth="1"/>
    <col min="513" max="513" width="21.875" bestFit="1" customWidth="1"/>
    <col min="514" max="514" width="7.125" customWidth="1"/>
    <col min="515" max="515" width="36" customWidth="1"/>
    <col min="516" max="516" width="42.875" customWidth="1"/>
    <col min="517" max="517" width="22.375" customWidth="1"/>
    <col min="518" max="518" width="17.875" customWidth="1"/>
    <col min="519" max="520" width="13.375" customWidth="1"/>
    <col min="521" max="523" width="13.125" customWidth="1"/>
    <col min="524" max="524" width="14.5" customWidth="1"/>
    <col min="769" max="769" width="21.875" bestFit="1" customWidth="1"/>
    <col min="770" max="770" width="7.125" customWidth="1"/>
    <col min="771" max="771" width="36" customWidth="1"/>
    <col min="772" max="772" width="42.875" customWidth="1"/>
    <col min="773" max="773" width="22.375" customWidth="1"/>
    <col min="774" max="774" width="17.875" customWidth="1"/>
    <col min="775" max="776" width="13.375" customWidth="1"/>
    <col min="777" max="779" width="13.125" customWidth="1"/>
    <col min="780" max="780" width="14.5" customWidth="1"/>
    <col min="1025" max="1025" width="21.875" bestFit="1" customWidth="1"/>
    <col min="1026" max="1026" width="7.125" customWidth="1"/>
    <col min="1027" max="1027" width="36" customWidth="1"/>
    <col min="1028" max="1028" width="42.875" customWidth="1"/>
    <col min="1029" max="1029" width="22.375" customWidth="1"/>
    <col min="1030" max="1030" width="17.875" customWidth="1"/>
    <col min="1031" max="1032" width="13.375" customWidth="1"/>
    <col min="1033" max="1035" width="13.125" customWidth="1"/>
    <col min="1036" max="1036" width="14.5" customWidth="1"/>
    <col min="1281" max="1281" width="21.875" bestFit="1" customWidth="1"/>
    <col min="1282" max="1282" width="7.125" customWidth="1"/>
    <col min="1283" max="1283" width="36" customWidth="1"/>
    <col min="1284" max="1284" width="42.875" customWidth="1"/>
    <col min="1285" max="1285" width="22.375" customWidth="1"/>
    <col min="1286" max="1286" width="17.875" customWidth="1"/>
    <col min="1287" max="1288" width="13.375" customWidth="1"/>
    <col min="1289" max="1291" width="13.125" customWidth="1"/>
    <col min="1292" max="1292" width="14.5" customWidth="1"/>
    <col min="1537" max="1537" width="21.875" bestFit="1" customWidth="1"/>
    <col min="1538" max="1538" width="7.125" customWidth="1"/>
    <col min="1539" max="1539" width="36" customWidth="1"/>
    <col min="1540" max="1540" width="42.875" customWidth="1"/>
    <col min="1541" max="1541" width="22.375" customWidth="1"/>
    <col min="1542" max="1542" width="17.875" customWidth="1"/>
    <col min="1543" max="1544" width="13.375" customWidth="1"/>
    <col min="1545" max="1547" width="13.125" customWidth="1"/>
    <col min="1548" max="1548" width="14.5" customWidth="1"/>
    <col min="1793" max="1793" width="21.875" bestFit="1" customWidth="1"/>
    <col min="1794" max="1794" width="7.125" customWidth="1"/>
    <col min="1795" max="1795" width="36" customWidth="1"/>
    <col min="1796" max="1796" width="42.875" customWidth="1"/>
    <col min="1797" max="1797" width="22.375" customWidth="1"/>
    <col min="1798" max="1798" width="17.875" customWidth="1"/>
    <col min="1799" max="1800" width="13.375" customWidth="1"/>
    <col min="1801" max="1803" width="13.125" customWidth="1"/>
    <col min="1804" max="1804" width="14.5" customWidth="1"/>
    <col min="2049" max="2049" width="21.875" bestFit="1" customWidth="1"/>
    <col min="2050" max="2050" width="7.125" customWidth="1"/>
    <col min="2051" max="2051" width="36" customWidth="1"/>
    <col min="2052" max="2052" width="42.875" customWidth="1"/>
    <col min="2053" max="2053" width="22.375" customWidth="1"/>
    <col min="2054" max="2054" width="17.875" customWidth="1"/>
    <col min="2055" max="2056" width="13.375" customWidth="1"/>
    <col min="2057" max="2059" width="13.125" customWidth="1"/>
    <col min="2060" max="2060" width="14.5" customWidth="1"/>
    <col min="2305" max="2305" width="21.875" bestFit="1" customWidth="1"/>
    <col min="2306" max="2306" width="7.125" customWidth="1"/>
    <col min="2307" max="2307" width="36" customWidth="1"/>
    <col min="2308" max="2308" width="42.875" customWidth="1"/>
    <col min="2309" max="2309" width="22.375" customWidth="1"/>
    <col min="2310" max="2310" width="17.875" customWidth="1"/>
    <col min="2311" max="2312" width="13.375" customWidth="1"/>
    <col min="2313" max="2315" width="13.125" customWidth="1"/>
    <col min="2316" max="2316" width="14.5" customWidth="1"/>
    <col min="2561" max="2561" width="21.875" bestFit="1" customWidth="1"/>
    <col min="2562" max="2562" width="7.125" customWidth="1"/>
    <col min="2563" max="2563" width="36" customWidth="1"/>
    <col min="2564" max="2564" width="42.875" customWidth="1"/>
    <col min="2565" max="2565" width="22.375" customWidth="1"/>
    <col min="2566" max="2566" width="17.875" customWidth="1"/>
    <col min="2567" max="2568" width="13.375" customWidth="1"/>
    <col min="2569" max="2571" width="13.125" customWidth="1"/>
    <col min="2572" max="2572" width="14.5" customWidth="1"/>
    <col min="2817" max="2817" width="21.875" bestFit="1" customWidth="1"/>
    <col min="2818" max="2818" width="7.125" customWidth="1"/>
    <col min="2819" max="2819" width="36" customWidth="1"/>
    <col min="2820" max="2820" width="42.875" customWidth="1"/>
    <col min="2821" max="2821" width="22.375" customWidth="1"/>
    <col min="2822" max="2822" width="17.875" customWidth="1"/>
    <col min="2823" max="2824" width="13.375" customWidth="1"/>
    <col min="2825" max="2827" width="13.125" customWidth="1"/>
    <col min="2828" max="2828" width="14.5" customWidth="1"/>
    <col min="3073" max="3073" width="21.875" bestFit="1" customWidth="1"/>
    <col min="3074" max="3074" width="7.125" customWidth="1"/>
    <col min="3075" max="3075" width="36" customWidth="1"/>
    <col min="3076" max="3076" width="42.875" customWidth="1"/>
    <col min="3077" max="3077" width="22.375" customWidth="1"/>
    <col min="3078" max="3078" width="17.875" customWidth="1"/>
    <col min="3079" max="3080" width="13.375" customWidth="1"/>
    <col min="3081" max="3083" width="13.125" customWidth="1"/>
    <col min="3084" max="3084" width="14.5" customWidth="1"/>
    <col min="3329" max="3329" width="21.875" bestFit="1" customWidth="1"/>
    <col min="3330" max="3330" width="7.125" customWidth="1"/>
    <col min="3331" max="3331" width="36" customWidth="1"/>
    <col min="3332" max="3332" width="42.875" customWidth="1"/>
    <col min="3333" max="3333" width="22.375" customWidth="1"/>
    <col min="3334" max="3334" width="17.875" customWidth="1"/>
    <col min="3335" max="3336" width="13.375" customWidth="1"/>
    <col min="3337" max="3339" width="13.125" customWidth="1"/>
    <col min="3340" max="3340" width="14.5" customWidth="1"/>
    <col min="3585" max="3585" width="21.875" bestFit="1" customWidth="1"/>
    <col min="3586" max="3586" width="7.125" customWidth="1"/>
    <col min="3587" max="3587" width="36" customWidth="1"/>
    <col min="3588" max="3588" width="42.875" customWidth="1"/>
    <col min="3589" max="3589" width="22.375" customWidth="1"/>
    <col min="3590" max="3590" width="17.875" customWidth="1"/>
    <col min="3591" max="3592" width="13.375" customWidth="1"/>
    <col min="3593" max="3595" width="13.125" customWidth="1"/>
    <col min="3596" max="3596" width="14.5" customWidth="1"/>
    <col min="3841" max="3841" width="21.875" bestFit="1" customWidth="1"/>
    <col min="3842" max="3842" width="7.125" customWidth="1"/>
    <col min="3843" max="3843" width="36" customWidth="1"/>
    <col min="3844" max="3844" width="42.875" customWidth="1"/>
    <col min="3845" max="3845" width="22.375" customWidth="1"/>
    <col min="3846" max="3846" width="17.875" customWidth="1"/>
    <col min="3847" max="3848" width="13.375" customWidth="1"/>
    <col min="3849" max="3851" width="13.125" customWidth="1"/>
    <col min="3852" max="3852" width="14.5" customWidth="1"/>
    <col min="4097" max="4097" width="21.875" bestFit="1" customWidth="1"/>
    <col min="4098" max="4098" width="7.125" customWidth="1"/>
    <col min="4099" max="4099" width="36" customWidth="1"/>
    <col min="4100" max="4100" width="42.875" customWidth="1"/>
    <col min="4101" max="4101" width="22.375" customWidth="1"/>
    <col min="4102" max="4102" width="17.875" customWidth="1"/>
    <col min="4103" max="4104" width="13.375" customWidth="1"/>
    <col min="4105" max="4107" width="13.125" customWidth="1"/>
    <col min="4108" max="4108" width="14.5" customWidth="1"/>
    <col min="4353" max="4353" width="21.875" bestFit="1" customWidth="1"/>
    <col min="4354" max="4354" width="7.125" customWidth="1"/>
    <col min="4355" max="4355" width="36" customWidth="1"/>
    <col min="4356" max="4356" width="42.875" customWidth="1"/>
    <col min="4357" max="4357" width="22.375" customWidth="1"/>
    <col min="4358" max="4358" width="17.875" customWidth="1"/>
    <col min="4359" max="4360" width="13.375" customWidth="1"/>
    <col min="4361" max="4363" width="13.125" customWidth="1"/>
    <col min="4364" max="4364" width="14.5" customWidth="1"/>
    <col min="4609" max="4609" width="21.875" bestFit="1" customWidth="1"/>
    <col min="4610" max="4610" width="7.125" customWidth="1"/>
    <col min="4611" max="4611" width="36" customWidth="1"/>
    <col min="4612" max="4612" width="42.875" customWidth="1"/>
    <col min="4613" max="4613" width="22.375" customWidth="1"/>
    <col min="4614" max="4614" width="17.875" customWidth="1"/>
    <col min="4615" max="4616" width="13.375" customWidth="1"/>
    <col min="4617" max="4619" width="13.125" customWidth="1"/>
    <col min="4620" max="4620" width="14.5" customWidth="1"/>
    <col min="4865" max="4865" width="21.875" bestFit="1" customWidth="1"/>
    <col min="4866" max="4866" width="7.125" customWidth="1"/>
    <col min="4867" max="4867" width="36" customWidth="1"/>
    <col min="4868" max="4868" width="42.875" customWidth="1"/>
    <col min="4869" max="4869" width="22.375" customWidth="1"/>
    <col min="4870" max="4870" width="17.875" customWidth="1"/>
    <col min="4871" max="4872" width="13.375" customWidth="1"/>
    <col min="4873" max="4875" width="13.125" customWidth="1"/>
    <col min="4876" max="4876" width="14.5" customWidth="1"/>
    <col min="5121" max="5121" width="21.875" bestFit="1" customWidth="1"/>
    <col min="5122" max="5122" width="7.125" customWidth="1"/>
    <col min="5123" max="5123" width="36" customWidth="1"/>
    <col min="5124" max="5124" width="42.875" customWidth="1"/>
    <col min="5125" max="5125" width="22.375" customWidth="1"/>
    <col min="5126" max="5126" width="17.875" customWidth="1"/>
    <col min="5127" max="5128" width="13.375" customWidth="1"/>
    <col min="5129" max="5131" width="13.125" customWidth="1"/>
    <col min="5132" max="5132" width="14.5" customWidth="1"/>
    <col min="5377" max="5377" width="21.875" bestFit="1" customWidth="1"/>
    <col min="5378" max="5378" width="7.125" customWidth="1"/>
    <col min="5379" max="5379" width="36" customWidth="1"/>
    <col min="5380" max="5380" width="42.875" customWidth="1"/>
    <col min="5381" max="5381" width="22.375" customWidth="1"/>
    <col min="5382" max="5382" width="17.875" customWidth="1"/>
    <col min="5383" max="5384" width="13.375" customWidth="1"/>
    <col min="5385" max="5387" width="13.125" customWidth="1"/>
    <col min="5388" max="5388" width="14.5" customWidth="1"/>
    <col min="5633" max="5633" width="21.875" bestFit="1" customWidth="1"/>
    <col min="5634" max="5634" width="7.125" customWidth="1"/>
    <col min="5635" max="5635" width="36" customWidth="1"/>
    <col min="5636" max="5636" width="42.875" customWidth="1"/>
    <col min="5637" max="5637" width="22.375" customWidth="1"/>
    <col min="5638" max="5638" width="17.875" customWidth="1"/>
    <col min="5639" max="5640" width="13.375" customWidth="1"/>
    <col min="5641" max="5643" width="13.125" customWidth="1"/>
    <col min="5644" max="5644" width="14.5" customWidth="1"/>
    <col min="5889" max="5889" width="21.875" bestFit="1" customWidth="1"/>
    <col min="5890" max="5890" width="7.125" customWidth="1"/>
    <col min="5891" max="5891" width="36" customWidth="1"/>
    <col min="5892" max="5892" width="42.875" customWidth="1"/>
    <col min="5893" max="5893" width="22.375" customWidth="1"/>
    <col min="5894" max="5894" width="17.875" customWidth="1"/>
    <col min="5895" max="5896" width="13.375" customWidth="1"/>
    <col min="5897" max="5899" width="13.125" customWidth="1"/>
    <col min="5900" max="5900" width="14.5" customWidth="1"/>
    <col min="6145" max="6145" width="21.875" bestFit="1" customWidth="1"/>
    <col min="6146" max="6146" width="7.125" customWidth="1"/>
    <col min="6147" max="6147" width="36" customWidth="1"/>
    <col min="6148" max="6148" width="42.875" customWidth="1"/>
    <col min="6149" max="6149" width="22.375" customWidth="1"/>
    <col min="6150" max="6150" width="17.875" customWidth="1"/>
    <col min="6151" max="6152" width="13.375" customWidth="1"/>
    <col min="6153" max="6155" width="13.125" customWidth="1"/>
    <col min="6156" max="6156" width="14.5" customWidth="1"/>
    <col min="6401" max="6401" width="21.875" bestFit="1" customWidth="1"/>
    <col min="6402" max="6402" width="7.125" customWidth="1"/>
    <col min="6403" max="6403" width="36" customWidth="1"/>
    <col min="6404" max="6404" width="42.875" customWidth="1"/>
    <col min="6405" max="6405" width="22.375" customWidth="1"/>
    <col min="6406" max="6406" width="17.875" customWidth="1"/>
    <col min="6407" max="6408" width="13.375" customWidth="1"/>
    <col min="6409" max="6411" width="13.125" customWidth="1"/>
    <col min="6412" max="6412" width="14.5" customWidth="1"/>
    <col min="6657" max="6657" width="21.875" bestFit="1" customWidth="1"/>
    <col min="6658" max="6658" width="7.125" customWidth="1"/>
    <col min="6659" max="6659" width="36" customWidth="1"/>
    <col min="6660" max="6660" width="42.875" customWidth="1"/>
    <col min="6661" max="6661" width="22.375" customWidth="1"/>
    <col min="6662" max="6662" width="17.875" customWidth="1"/>
    <col min="6663" max="6664" width="13.375" customWidth="1"/>
    <col min="6665" max="6667" width="13.125" customWidth="1"/>
    <col min="6668" max="6668" width="14.5" customWidth="1"/>
    <col min="6913" max="6913" width="21.875" bestFit="1" customWidth="1"/>
    <col min="6914" max="6914" width="7.125" customWidth="1"/>
    <col min="6915" max="6915" width="36" customWidth="1"/>
    <col min="6916" max="6916" width="42.875" customWidth="1"/>
    <col min="6917" max="6917" width="22.375" customWidth="1"/>
    <col min="6918" max="6918" width="17.875" customWidth="1"/>
    <col min="6919" max="6920" width="13.375" customWidth="1"/>
    <col min="6921" max="6923" width="13.125" customWidth="1"/>
    <col min="6924" max="6924" width="14.5" customWidth="1"/>
    <col min="7169" max="7169" width="21.875" bestFit="1" customWidth="1"/>
    <col min="7170" max="7170" width="7.125" customWidth="1"/>
    <col min="7171" max="7171" width="36" customWidth="1"/>
    <col min="7172" max="7172" width="42.875" customWidth="1"/>
    <col min="7173" max="7173" width="22.375" customWidth="1"/>
    <col min="7174" max="7174" width="17.875" customWidth="1"/>
    <col min="7175" max="7176" width="13.375" customWidth="1"/>
    <col min="7177" max="7179" width="13.125" customWidth="1"/>
    <col min="7180" max="7180" width="14.5" customWidth="1"/>
    <col min="7425" max="7425" width="21.875" bestFit="1" customWidth="1"/>
    <col min="7426" max="7426" width="7.125" customWidth="1"/>
    <col min="7427" max="7427" width="36" customWidth="1"/>
    <col min="7428" max="7428" width="42.875" customWidth="1"/>
    <col min="7429" max="7429" width="22.375" customWidth="1"/>
    <col min="7430" max="7430" width="17.875" customWidth="1"/>
    <col min="7431" max="7432" width="13.375" customWidth="1"/>
    <col min="7433" max="7435" width="13.125" customWidth="1"/>
    <col min="7436" max="7436" width="14.5" customWidth="1"/>
    <col min="7681" max="7681" width="21.875" bestFit="1" customWidth="1"/>
    <col min="7682" max="7682" width="7.125" customWidth="1"/>
    <col min="7683" max="7683" width="36" customWidth="1"/>
    <col min="7684" max="7684" width="42.875" customWidth="1"/>
    <col min="7685" max="7685" width="22.375" customWidth="1"/>
    <col min="7686" max="7686" width="17.875" customWidth="1"/>
    <col min="7687" max="7688" width="13.375" customWidth="1"/>
    <col min="7689" max="7691" width="13.125" customWidth="1"/>
    <col min="7692" max="7692" width="14.5" customWidth="1"/>
    <col min="7937" max="7937" width="21.875" bestFit="1" customWidth="1"/>
    <col min="7938" max="7938" width="7.125" customWidth="1"/>
    <col min="7939" max="7939" width="36" customWidth="1"/>
    <col min="7940" max="7940" width="42.875" customWidth="1"/>
    <col min="7941" max="7941" width="22.375" customWidth="1"/>
    <col min="7942" max="7942" width="17.875" customWidth="1"/>
    <col min="7943" max="7944" width="13.375" customWidth="1"/>
    <col min="7945" max="7947" width="13.125" customWidth="1"/>
    <col min="7948" max="7948" width="14.5" customWidth="1"/>
    <col min="8193" max="8193" width="21.875" bestFit="1" customWidth="1"/>
    <col min="8194" max="8194" width="7.125" customWidth="1"/>
    <col min="8195" max="8195" width="36" customWidth="1"/>
    <col min="8196" max="8196" width="42.875" customWidth="1"/>
    <col min="8197" max="8197" width="22.375" customWidth="1"/>
    <col min="8198" max="8198" width="17.875" customWidth="1"/>
    <col min="8199" max="8200" width="13.375" customWidth="1"/>
    <col min="8201" max="8203" width="13.125" customWidth="1"/>
    <col min="8204" max="8204" width="14.5" customWidth="1"/>
    <col min="8449" max="8449" width="21.875" bestFit="1" customWidth="1"/>
    <col min="8450" max="8450" width="7.125" customWidth="1"/>
    <col min="8451" max="8451" width="36" customWidth="1"/>
    <col min="8452" max="8452" width="42.875" customWidth="1"/>
    <col min="8453" max="8453" width="22.375" customWidth="1"/>
    <col min="8454" max="8454" width="17.875" customWidth="1"/>
    <col min="8455" max="8456" width="13.375" customWidth="1"/>
    <col min="8457" max="8459" width="13.125" customWidth="1"/>
    <col min="8460" max="8460" width="14.5" customWidth="1"/>
    <col min="8705" max="8705" width="21.875" bestFit="1" customWidth="1"/>
    <col min="8706" max="8706" width="7.125" customWidth="1"/>
    <col min="8707" max="8707" width="36" customWidth="1"/>
    <col min="8708" max="8708" width="42.875" customWidth="1"/>
    <col min="8709" max="8709" width="22.375" customWidth="1"/>
    <col min="8710" max="8710" width="17.875" customWidth="1"/>
    <col min="8711" max="8712" width="13.375" customWidth="1"/>
    <col min="8713" max="8715" width="13.125" customWidth="1"/>
    <col min="8716" max="8716" width="14.5" customWidth="1"/>
    <col min="8961" max="8961" width="21.875" bestFit="1" customWidth="1"/>
    <col min="8962" max="8962" width="7.125" customWidth="1"/>
    <col min="8963" max="8963" width="36" customWidth="1"/>
    <col min="8964" max="8964" width="42.875" customWidth="1"/>
    <col min="8965" max="8965" width="22.375" customWidth="1"/>
    <col min="8966" max="8966" width="17.875" customWidth="1"/>
    <col min="8967" max="8968" width="13.375" customWidth="1"/>
    <col min="8969" max="8971" width="13.125" customWidth="1"/>
    <col min="8972" max="8972" width="14.5" customWidth="1"/>
    <col min="9217" max="9217" width="21.875" bestFit="1" customWidth="1"/>
    <col min="9218" max="9218" width="7.125" customWidth="1"/>
    <col min="9219" max="9219" width="36" customWidth="1"/>
    <col min="9220" max="9220" width="42.875" customWidth="1"/>
    <col min="9221" max="9221" width="22.375" customWidth="1"/>
    <col min="9222" max="9222" width="17.875" customWidth="1"/>
    <col min="9223" max="9224" width="13.375" customWidth="1"/>
    <col min="9225" max="9227" width="13.125" customWidth="1"/>
    <col min="9228" max="9228" width="14.5" customWidth="1"/>
    <col min="9473" max="9473" width="21.875" bestFit="1" customWidth="1"/>
    <col min="9474" max="9474" width="7.125" customWidth="1"/>
    <col min="9475" max="9475" width="36" customWidth="1"/>
    <col min="9476" max="9476" width="42.875" customWidth="1"/>
    <col min="9477" max="9477" width="22.375" customWidth="1"/>
    <col min="9478" max="9478" width="17.875" customWidth="1"/>
    <col min="9479" max="9480" width="13.375" customWidth="1"/>
    <col min="9481" max="9483" width="13.125" customWidth="1"/>
    <col min="9484" max="9484" width="14.5" customWidth="1"/>
    <col min="9729" max="9729" width="21.875" bestFit="1" customWidth="1"/>
    <col min="9730" max="9730" width="7.125" customWidth="1"/>
    <col min="9731" max="9731" width="36" customWidth="1"/>
    <col min="9732" max="9732" width="42.875" customWidth="1"/>
    <col min="9733" max="9733" width="22.375" customWidth="1"/>
    <col min="9734" max="9734" width="17.875" customWidth="1"/>
    <col min="9735" max="9736" width="13.375" customWidth="1"/>
    <col min="9737" max="9739" width="13.125" customWidth="1"/>
    <col min="9740" max="9740" width="14.5" customWidth="1"/>
    <col min="9985" max="9985" width="21.875" bestFit="1" customWidth="1"/>
    <col min="9986" max="9986" width="7.125" customWidth="1"/>
    <col min="9987" max="9987" width="36" customWidth="1"/>
    <col min="9988" max="9988" width="42.875" customWidth="1"/>
    <col min="9989" max="9989" width="22.375" customWidth="1"/>
    <col min="9990" max="9990" width="17.875" customWidth="1"/>
    <col min="9991" max="9992" width="13.375" customWidth="1"/>
    <col min="9993" max="9995" width="13.125" customWidth="1"/>
    <col min="9996" max="9996" width="14.5" customWidth="1"/>
    <col min="10241" max="10241" width="21.875" bestFit="1" customWidth="1"/>
    <col min="10242" max="10242" width="7.125" customWidth="1"/>
    <col min="10243" max="10243" width="36" customWidth="1"/>
    <col min="10244" max="10244" width="42.875" customWidth="1"/>
    <col min="10245" max="10245" width="22.375" customWidth="1"/>
    <col min="10246" max="10246" width="17.875" customWidth="1"/>
    <col min="10247" max="10248" width="13.375" customWidth="1"/>
    <col min="10249" max="10251" width="13.125" customWidth="1"/>
    <col min="10252" max="10252" width="14.5" customWidth="1"/>
    <col min="10497" max="10497" width="21.875" bestFit="1" customWidth="1"/>
    <col min="10498" max="10498" width="7.125" customWidth="1"/>
    <col min="10499" max="10499" width="36" customWidth="1"/>
    <col min="10500" max="10500" width="42.875" customWidth="1"/>
    <col min="10501" max="10501" width="22.375" customWidth="1"/>
    <col min="10502" max="10502" width="17.875" customWidth="1"/>
    <col min="10503" max="10504" width="13.375" customWidth="1"/>
    <col min="10505" max="10507" width="13.125" customWidth="1"/>
    <col min="10508" max="10508" width="14.5" customWidth="1"/>
    <col min="10753" max="10753" width="21.875" bestFit="1" customWidth="1"/>
    <col min="10754" max="10754" width="7.125" customWidth="1"/>
    <col min="10755" max="10755" width="36" customWidth="1"/>
    <col min="10756" max="10756" width="42.875" customWidth="1"/>
    <col min="10757" max="10757" width="22.375" customWidth="1"/>
    <col min="10758" max="10758" width="17.875" customWidth="1"/>
    <col min="10759" max="10760" width="13.375" customWidth="1"/>
    <col min="10761" max="10763" width="13.125" customWidth="1"/>
    <col min="10764" max="10764" width="14.5" customWidth="1"/>
    <col min="11009" max="11009" width="21.875" bestFit="1" customWidth="1"/>
    <col min="11010" max="11010" width="7.125" customWidth="1"/>
    <col min="11011" max="11011" width="36" customWidth="1"/>
    <col min="11012" max="11012" width="42.875" customWidth="1"/>
    <col min="11013" max="11013" width="22.375" customWidth="1"/>
    <col min="11014" max="11014" width="17.875" customWidth="1"/>
    <col min="11015" max="11016" width="13.375" customWidth="1"/>
    <col min="11017" max="11019" width="13.125" customWidth="1"/>
    <col min="11020" max="11020" width="14.5" customWidth="1"/>
    <col min="11265" max="11265" width="21.875" bestFit="1" customWidth="1"/>
    <col min="11266" max="11266" width="7.125" customWidth="1"/>
    <col min="11267" max="11267" width="36" customWidth="1"/>
    <col min="11268" max="11268" width="42.875" customWidth="1"/>
    <col min="11269" max="11269" width="22.375" customWidth="1"/>
    <col min="11270" max="11270" width="17.875" customWidth="1"/>
    <col min="11271" max="11272" width="13.375" customWidth="1"/>
    <col min="11273" max="11275" width="13.125" customWidth="1"/>
    <col min="11276" max="11276" width="14.5" customWidth="1"/>
    <col min="11521" max="11521" width="21.875" bestFit="1" customWidth="1"/>
    <col min="11522" max="11522" width="7.125" customWidth="1"/>
    <col min="11523" max="11523" width="36" customWidth="1"/>
    <col min="11524" max="11524" width="42.875" customWidth="1"/>
    <col min="11525" max="11525" width="22.375" customWidth="1"/>
    <col min="11526" max="11526" width="17.875" customWidth="1"/>
    <col min="11527" max="11528" width="13.375" customWidth="1"/>
    <col min="11529" max="11531" width="13.125" customWidth="1"/>
    <col min="11532" max="11532" width="14.5" customWidth="1"/>
    <col min="11777" max="11777" width="21.875" bestFit="1" customWidth="1"/>
    <col min="11778" max="11778" width="7.125" customWidth="1"/>
    <col min="11779" max="11779" width="36" customWidth="1"/>
    <col min="11780" max="11780" width="42.875" customWidth="1"/>
    <col min="11781" max="11781" width="22.375" customWidth="1"/>
    <col min="11782" max="11782" width="17.875" customWidth="1"/>
    <col min="11783" max="11784" width="13.375" customWidth="1"/>
    <col min="11785" max="11787" width="13.125" customWidth="1"/>
    <col min="11788" max="11788" width="14.5" customWidth="1"/>
    <col min="12033" max="12033" width="21.875" bestFit="1" customWidth="1"/>
    <col min="12034" max="12034" width="7.125" customWidth="1"/>
    <col min="12035" max="12035" width="36" customWidth="1"/>
    <col min="12036" max="12036" width="42.875" customWidth="1"/>
    <col min="12037" max="12037" width="22.375" customWidth="1"/>
    <col min="12038" max="12038" width="17.875" customWidth="1"/>
    <col min="12039" max="12040" width="13.375" customWidth="1"/>
    <col min="12041" max="12043" width="13.125" customWidth="1"/>
    <col min="12044" max="12044" width="14.5" customWidth="1"/>
    <col min="12289" max="12289" width="21.875" bestFit="1" customWidth="1"/>
    <col min="12290" max="12290" width="7.125" customWidth="1"/>
    <col min="12291" max="12291" width="36" customWidth="1"/>
    <col min="12292" max="12292" width="42.875" customWidth="1"/>
    <col min="12293" max="12293" width="22.375" customWidth="1"/>
    <col min="12294" max="12294" width="17.875" customWidth="1"/>
    <col min="12295" max="12296" width="13.375" customWidth="1"/>
    <col min="12297" max="12299" width="13.125" customWidth="1"/>
    <col min="12300" max="12300" width="14.5" customWidth="1"/>
    <col min="12545" max="12545" width="21.875" bestFit="1" customWidth="1"/>
    <col min="12546" max="12546" width="7.125" customWidth="1"/>
    <col min="12547" max="12547" width="36" customWidth="1"/>
    <col min="12548" max="12548" width="42.875" customWidth="1"/>
    <col min="12549" max="12549" width="22.375" customWidth="1"/>
    <col min="12550" max="12550" width="17.875" customWidth="1"/>
    <col min="12551" max="12552" width="13.375" customWidth="1"/>
    <col min="12553" max="12555" width="13.125" customWidth="1"/>
    <col min="12556" max="12556" width="14.5" customWidth="1"/>
    <col min="12801" max="12801" width="21.875" bestFit="1" customWidth="1"/>
    <col min="12802" max="12802" width="7.125" customWidth="1"/>
    <col min="12803" max="12803" width="36" customWidth="1"/>
    <col min="12804" max="12804" width="42.875" customWidth="1"/>
    <col min="12805" max="12805" width="22.375" customWidth="1"/>
    <col min="12806" max="12806" width="17.875" customWidth="1"/>
    <col min="12807" max="12808" width="13.375" customWidth="1"/>
    <col min="12809" max="12811" width="13.125" customWidth="1"/>
    <col min="12812" max="12812" width="14.5" customWidth="1"/>
    <col min="13057" max="13057" width="21.875" bestFit="1" customWidth="1"/>
    <col min="13058" max="13058" width="7.125" customWidth="1"/>
    <col min="13059" max="13059" width="36" customWidth="1"/>
    <col min="13060" max="13060" width="42.875" customWidth="1"/>
    <col min="13061" max="13061" width="22.375" customWidth="1"/>
    <col min="13062" max="13062" width="17.875" customWidth="1"/>
    <col min="13063" max="13064" width="13.375" customWidth="1"/>
    <col min="13065" max="13067" width="13.125" customWidth="1"/>
    <col min="13068" max="13068" width="14.5" customWidth="1"/>
    <col min="13313" max="13313" width="21.875" bestFit="1" customWidth="1"/>
    <col min="13314" max="13314" width="7.125" customWidth="1"/>
    <col min="13315" max="13315" width="36" customWidth="1"/>
    <col min="13316" max="13316" width="42.875" customWidth="1"/>
    <col min="13317" max="13317" width="22.375" customWidth="1"/>
    <col min="13318" max="13318" width="17.875" customWidth="1"/>
    <col min="13319" max="13320" width="13.375" customWidth="1"/>
    <col min="13321" max="13323" width="13.125" customWidth="1"/>
    <col min="13324" max="13324" width="14.5" customWidth="1"/>
    <col min="13569" max="13569" width="21.875" bestFit="1" customWidth="1"/>
    <col min="13570" max="13570" width="7.125" customWidth="1"/>
    <col min="13571" max="13571" width="36" customWidth="1"/>
    <col min="13572" max="13572" width="42.875" customWidth="1"/>
    <col min="13573" max="13573" width="22.375" customWidth="1"/>
    <col min="13574" max="13574" width="17.875" customWidth="1"/>
    <col min="13575" max="13576" width="13.375" customWidth="1"/>
    <col min="13577" max="13579" width="13.125" customWidth="1"/>
    <col min="13580" max="13580" width="14.5" customWidth="1"/>
    <col min="13825" max="13825" width="21.875" bestFit="1" customWidth="1"/>
    <col min="13826" max="13826" width="7.125" customWidth="1"/>
    <col min="13827" max="13827" width="36" customWidth="1"/>
    <col min="13828" max="13828" width="42.875" customWidth="1"/>
    <col min="13829" max="13829" width="22.375" customWidth="1"/>
    <col min="13830" max="13830" width="17.875" customWidth="1"/>
    <col min="13831" max="13832" width="13.375" customWidth="1"/>
    <col min="13833" max="13835" width="13.125" customWidth="1"/>
    <col min="13836" max="13836" width="14.5" customWidth="1"/>
    <col min="14081" max="14081" width="21.875" bestFit="1" customWidth="1"/>
    <col min="14082" max="14082" width="7.125" customWidth="1"/>
    <col min="14083" max="14083" width="36" customWidth="1"/>
    <col min="14084" max="14084" width="42.875" customWidth="1"/>
    <col min="14085" max="14085" width="22.375" customWidth="1"/>
    <col min="14086" max="14086" width="17.875" customWidth="1"/>
    <col min="14087" max="14088" width="13.375" customWidth="1"/>
    <col min="14089" max="14091" width="13.125" customWidth="1"/>
    <col min="14092" max="14092" width="14.5" customWidth="1"/>
    <col min="14337" max="14337" width="21.875" bestFit="1" customWidth="1"/>
    <col min="14338" max="14338" width="7.125" customWidth="1"/>
    <col min="14339" max="14339" width="36" customWidth="1"/>
    <col min="14340" max="14340" width="42.875" customWidth="1"/>
    <col min="14341" max="14341" width="22.375" customWidth="1"/>
    <col min="14342" max="14342" width="17.875" customWidth="1"/>
    <col min="14343" max="14344" width="13.375" customWidth="1"/>
    <col min="14345" max="14347" width="13.125" customWidth="1"/>
    <col min="14348" max="14348" width="14.5" customWidth="1"/>
    <col min="14593" max="14593" width="21.875" bestFit="1" customWidth="1"/>
    <col min="14594" max="14594" width="7.125" customWidth="1"/>
    <col min="14595" max="14595" width="36" customWidth="1"/>
    <col min="14596" max="14596" width="42.875" customWidth="1"/>
    <col min="14597" max="14597" width="22.375" customWidth="1"/>
    <col min="14598" max="14598" width="17.875" customWidth="1"/>
    <col min="14599" max="14600" width="13.375" customWidth="1"/>
    <col min="14601" max="14603" width="13.125" customWidth="1"/>
    <col min="14604" max="14604" width="14.5" customWidth="1"/>
    <col min="14849" max="14849" width="21.875" bestFit="1" customWidth="1"/>
    <col min="14850" max="14850" width="7.125" customWidth="1"/>
    <col min="14851" max="14851" width="36" customWidth="1"/>
    <col min="14852" max="14852" width="42.875" customWidth="1"/>
    <col min="14853" max="14853" width="22.375" customWidth="1"/>
    <col min="14854" max="14854" width="17.875" customWidth="1"/>
    <col min="14855" max="14856" width="13.375" customWidth="1"/>
    <col min="14857" max="14859" width="13.125" customWidth="1"/>
    <col min="14860" max="14860" width="14.5" customWidth="1"/>
    <col min="15105" max="15105" width="21.875" bestFit="1" customWidth="1"/>
    <col min="15106" max="15106" width="7.125" customWidth="1"/>
    <col min="15107" max="15107" width="36" customWidth="1"/>
    <col min="15108" max="15108" width="42.875" customWidth="1"/>
    <col min="15109" max="15109" width="22.375" customWidth="1"/>
    <col min="15110" max="15110" width="17.875" customWidth="1"/>
    <col min="15111" max="15112" width="13.375" customWidth="1"/>
    <col min="15113" max="15115" width="13.125" customWidth="1"/>
    <col min="15116" max="15116" width="14.5" customWidth="1"/>
    <col min="15361" max="15361" width="21.875" bestFit="1" customWidth="1"/>
    <col min="15362" max="15362" width="7.125" customWidth="1"/>
    <col min="15363" max="15363" width="36" customWidth="1"/>
    <col min="15364" max="15364" width="42.875" customWidth="1"/>
    <col min="15365" max="15365" width="22.375" customWidth="1"/>
    <col min="15366" max="15366" width="17.875" customWidth="1"/>
    <col min="15367" max="15368" width="13.375" customWidth="1"/>
    <col min="15369" max="15371" width="13.125" customWidth="1"/>
    <col min="15372" max="15372" width="14.5" customWidth="1"/>
    <col min="15617" max="15617" width="21.875" bestFit="1" customWidth="1"/>
    <col min="15618" max="15618" width="7.125" customWidth="1"/>
    <col min="15619" max="15619" width="36" customWidth="1"/>
    <col min="15620" max="15620" width="42.875" customWidth="1"/>
    <col min="15621" max="15621" width="22.375" customWidth="1"/>
    <col min="15622" max="15622" width="17.875" customWidth="1"/>
    <col min="15623" max="15624" width="13.375" customWidth="1"/>
    <col min="15625" max="15627" width="13.125" customWidth="1"/>
    <col min="15628" max="15628" width="14.5" customWidth="1"/>
    <col min="15873" max="15873" width="21.875" bestFit="1" customWidth="1"/>
    <col min="15874" max="15874" width="7.125" customWidth="1"/>
    <col min="15875" max="15875" width="36" customWidth="1"/>
    <col min="15876" max="15876" width="42.875" customWidth="1"/>
    <col min="15877" max="15877" width="22.375" customWidth="1"/>
    <col min="15878" max="15878" width="17.875" customWidth="1"/>
    <col min="15879" max="15880" width="13.375" customWidth="1"/>
    <col min="15881" max="15883" width="13.125" customWidth="1"/>
    <col min="15884" max="15884" width="14.5" customWidth="1"/>
    <col min="16129" max="16129" width="21.875" bestFit="1" customWidth="1"/>
    <col min="16130" max="16130" width="7.125" customWidth="1"/>
    <col min="16131" max="16131" width="36" customWidth="1"/>
    <col min="16132" max="16132" width="42.875" customWidth="1"/>
    <col min="16133" max="16133" width="22.375" customWidth="1"/>
    <col min="16134" max="16134" width="17.875" customWidth="1"/>
    <col min="16135" max="16136" width="13.375" customWidth="1"/>
    <col min="16137" max="16139" width="13.125" customWidth="1"/>
    <col min="16140" max="16140" width="14.5" customWidth="1"/>
  </cols>
  <sheetData>
    <row r="1" spans="1:12" s="45" customFormat="1" ht="48" customHeight="1">
      <c r="A1" s="148" t="s">
        <v>172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</row>
    <row r="2" spans="1:12" s="45" customFormat="1" ht="26.1" customHeight="1">
      <c r="A2" s="149" t="s">
        <v>96</v>
      </c>
      <c r="B2" s="149"/>
      <c r="C2" s="149"/>
      <c r="D2" s="149"/>
      <c r="E2" s="149"/>
      <c r="F2" s="149"/>
      <c r="G2" s="149"/>
      <c r="H2" s="149"/>
      <c r="I2" s="162" t="s">
        <v>52</v>
      </c>
      <c r="J2" s="162"/>
      <c r="K2" s="162"/>
      <c r="L2" s="162"/>
    </row>
    <row r="3" spans="1:12" s="45" customFormat="1" ht="26.1" customHeight="1">
      <c r="A3" s="155" t="s">
        <v>74</v>
      </c>
      <c r="B3" s="165" t="s">
        <v>91</v>
      </c>
      <c r="C3" s="166"/>
      <c r="D3" s="163" t="s">
        <v>92</v>
      </c>
      <c r="E3" s="155" t="s">
        <v>93</v>
      </c>
      <c r="F3" s="152" t="s">
        <v>8</v>
      </c>
      <c r="G3" s="153"/>
      <c r="H3" s="154"/>
      <c r="I3" s="157" t="s">
        <v>10</v>
      </c>
      <c r="J3" s="157" t="s">
        <v>11</v>
      </c>
      <c r="K3" s="157" t="s">
        <v>12</v>
      </c>
      <c r="L3" s="159" t="s">
        <v>13</v>
      </c>
    </row>
    <row r="4" spans="1:12" s="55" customFormat="1" ht="33" customHeight="1">
      <c r="A4" s="156"/>
      <c r="B4" s="167"/>
      <c r="C4" s="168"/>
      <c r="D4" s="164"/>
      <c r="E4" s="156"/>
      <c r="F4" s="100" t="s">
        <v>71</v>
      </c>
      <c r="G4" s="101" t="s">
        <v>72</v>
      </c>
      <c r="H4" s="101" t="s">
        <v>79</v>
      </c>
      <c r="I4" s="158"/>
      <c r="J4" s="158"/>
      <c r="K4" s="158"/>
      <c r="L4" s="160"/>
    </row>
    <row r="5" spans="1:12" s="55" customFormat="1" ht="81" customHeight="1">
      <c r="A5" s="161" t="s">
        <v>107</v>
      </c>
      <c r="B5" s="56" t="s">
        <v>14</v>
      </c>
      <c r="C5" s="106" t="s">
        <v>162</v>
      </c>
      <c r="D5" s="93" t="s">
        <v>163</v>
      </c>
      <c r="E5" s="94" t="s">
        <v>120</v>
      </c>
      <c r="F5" s="107" t="s">
        <v>20</v>
      </c>
      <c r="G5" s="108">
        <v>44957</v>
      </c>
      <c r="H5" s="108">
        <v>45015</v>
      </c>
      <c r="I5" s="95">
        <v>1</v>
      </c>
      <c r="J5" s="95">
        <v>0</v>
      </c>
      <c r="K5" s="95">
        <v>0</v>
      </c>
      <c r="L5" s="141" t="s">
        <v>228</v>
      </c>
    </row>
    <row r="6" spans="1:12" s="55" customFormat="1" ht="120" customHeight="1">
      <c r="A6" s="161"/>
      <c r="B6" s="57" t="s">
        <v>16</v>
      </c>
      <c r="C6" s="106" t="s">
        <v>164</v>
      </c>
      <c r="D6" s="93" t="s">
        <v>121</v>
      </c>
      <c r="E6" s="94" t="s">
        <v>122</v>
      </c>
      <c r="F6" s="107" t="s">
        <v>20</v>
      </c>
      <c r="G6" s="108">
        <v>44957</v>
      </c>
      <c r="H6" s="108">
        <v>45107</v>
      </c>
      <c r="I6" s="95">
        <v>1</v>
      </c>
      <c r="J6" s="95">
        <v>0</v>
      </c>
      <c r="K6" s="95">
        <v>0</v>
      </c>
      <c r="L6" s="96" t="s">
        <v>229</v>
      </c>
    </row>
    <row r="7" spans="1:12" s="55" customFormat="1" ht="108.95" customHeight="1">
      <c r="A7" s="102" t="s">
        <v>108</v>
      </c>
      <c r="B7" s="57" t="s">
        <v>29</v>
      </c>
      <c r="C7" s="106" t="s">
        <v>165</v>
      </c>
      <c r="D7" s="94" t="s">
        <v>123</v>
      </c>
      <c r="E7" s="94" t="s">
        <v>97</v>
      </c>
      <c r="F7" s="107" t="s">
        <v>20</v>
      </c>
      <c r="G7" s="108">
        <v>44927</v>
      </c>
      <c r="H7" s="108">
        <v>45290</v>
      </c>
      <c r="I7" s="95">
        <v>0.33</v>
      </c>
      <c r="J7" s="95">
        <v>0</v>
      </c>
      <c r="K7" s="95">
        <v>0</v>
      </c>
      <c r="L7" s="96" t="s">
        <v>230</v>
      </c>
    </row>
    <row r="8" spans="1:12" s="55" customFormat="1" ht="87.95" customHeight="1">
      <c r="A8" s="161" t="s">
        <v>109</v>
      </c>
      <c r="B8" s="58" t="s">
        <v>40</v>
      </c>
      <c r="C8" s="106" t="s">
        <v>169</v>
      </c>
      <c r="D8" s="94" t="s">
        <v>170</v>
      </c>
      <c r="E8" s="94" t="s">
        <v>97</v>
      </c>
      <c r="F8" s="107" t="s">
        <v>61</v>
      </c>
      <c r="G8" s="108">
        <v>44927</v>
      </c>
      <c r="H8" s="108">
        <v>45199</v>
      </c>
      <c r="I8" s="95">
        <v>0.5</v>
      </c>
      <c r="J8" s="95">
        <v>0</v>
      </c>
      <c r="K8" s="95">
        <v>0</v>
      </c>
      <c r="L8" s="96" t="s">
        <v>231</v>
      </c>
    </row>
    <row r="9" spans="1:12" s="55" customFormat="1" ht="90.75" customHeight="1">
      <c r="A9" s="161"/>
      <c r="B9" s="58" t="s">
        <v>45</v>
      </c>
      <c r="C9" s="106" t="s">
        <v>166</v>
      </c>
      <c r="D9" s="94" t="s">
        <v>167</v>
      </c>
      <c r="E9" s="94" t="s">
        <v>105</v>
      </c>
      <c r="F9" s="107" t="s">
        <v>20</v>
      </c>
      <c r="G9" s="108">
        <v>44927</v>
      </c>
      <c r="H9" s="108" t="s">
        <v>168</v>
      </c>
      <c r="I9" s="95">
        <v>1</v>
      </c>
      <c r="J9" s="95">
        <v>0</v>
      </c>
      <c r="K9" s="95">
        <v>0</v>
      </c>
      <c r="L9" s="96" t="s">
        <v>230</v>
      </c>
    </row>
    <row r="10" spans="1:12" s="55" customFormat="1" ht="83.1" customHeight="1">
      <c r="A10" s="103" t="s">
        <v>110</v>
      </c>
      <c r="B10" s="58" t="s">
        <v>48</v>
      </c>
      <c r="C10" s="106" t="s">
        <v>124</v>
      </c>
      <c r="D10" s="97" t="s">
        <v>99</v>
      </c>
      <c r="E10" s="94" t="s">
        <v>104</v>
      </c>
      <c r="F10" s="107" t="s">
        <v>77</v>
      </c>
      <c r="G10" s="108">
        <v>44927</v>
      </c>
      <c r="H10" s="108">
        <v>45291</v>
      </c>
      <c r="I10" s="95">
        <v>0.33</v>
      </c>
      <c r="J10" s="95">
        <v>0</v>
      </c>
      <c r="K10" s="95">
        <v>0</v>
      </c>
      <c r="L10" s="96" t="s">
        <v>243</v>
      </c>
    </row>
    <row r="11" spans="1:12" s="55" customFormat="1" ht="66.95" customHeight="1">
      <c r="A11" s="104" t="s">
        <v>111</v>
      </c>
      <c r="B11" s="58" t="s">
        <v>94</v>
      </c>
      <c r="C11" s="106" t="s">
        <v>95</v>
      </c>
      <c r="D11" s="94" t="s">
        <v>98</v>
      </c>
      <c r="E11" s="94" t="s">
        <v>21</v>
      </c>
      <c r="F11" s="107" t="s">
        <v>77</v>
      </c>
      <c r="G11" s="108">
        <v>44927</v>
      </c>
      <c r="H11" s="108">
        <v>45291</v>
      </c>
      <c r="I11" s="98">
        <v>0.33</v>
      </c>
      <c r="J11" s="98">
        <v>0</v>
      </c>
      <c r="K11" s="98">
        <v>0</v>
      </c>
      <c r="L11" s="99" t="s">
        <v>232</v>
      </c>
    </row>
    <row r="12" spans="1:12" ht="27" customHeight="1">
      <c r="I12" s="150">
        <f>AVERAGE(I5:I11)</f>
        <v>0.64142857142857146</v>
      </c>
      <c r="J12" s="151"/>
      <c r="K12" s="151"/>
      <c r="L12" s="151"/>
    </row>
    <row r="13" spans="1:12" ht="66" customHeight="1"/>
  </sheetData>
  <mergeCells count="15">
    <mergeCell ref="A1:L1"/>
    <mergeCell ref="A2:H2"/>
    <mergeCell ref="I12:L12"/>
    <mergeCell ref="F3:H3"/>
    <mergeCell ref="E3:E4"/>
    <mergeCell ref="K3:K4"/>
    <mergeCell ref="L3:L4"/>
    <mergeCell ref="A5:A6"/>
    <mergeCell ref="A8:A9"/>
    <mergeCell ref="I2:L2"/>
    <mergeCell ref="I3:I4"/>
    <mergeCell ref="J3:J4"/>
    <mergeCell ref="D3:D4"/>
    <mergeCell ref="B3:C4"/>
    <mergeCell ref="A3:A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7"/>
  <sheetViews>
    <sheetView zoomScale="156" workbookViewId="0">
      <selection sqref="A1:N1"/>
    </sheetView>
  </sheetViews>
  <sheetFormatPr baseColWidth="10" defaultColWidth="11.5" defaultRowHeight="15.75"/>
  <cols>
    <col min="1" max="1" width="6.125" style="42" customWidth="1"/>
    <col min="2" max="2" width="25.125" style="34" customWidth="1"/>
    <col min="3" max="3" width="18.875" style="34" customWidth="1"/>
    <col min="4" max="4" width="15.875" style="34" customWidth="1"/>
    <col min="5" max="5" width="17.5" style="34" customWidth="1"/>
    <col min="6" max="6" width="20.5" style="34" customWidth="1"/>
    <col min="7" max="7" width="11.125" style="40" customWidth="1"/>
    <col min="8" max="8" width="12.5" style="34" customWidth="1"/>
    <col min="9" max="9" width="11.625" style="34" customWidth="1"/>
    <col min="10" max="10" width="13.375" style="34" hidden="1" customWidth="1"/>
    <col min="11" max="11" width="12" style="23" hidden="1" customWidth="1"/>
    <col min="12" max="14" width="0" style="23" hidden="1" customWidth="1"/>
    <col min="15" max="16384" width="11.5" style="34"/>
  </cols>
  <sheetData>
    <row r="1" spans="1:14" ht="36" customHeight="1">
      <c r="A1" s="173" t="s">
        <v>172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</row>
    <row r="2" spans="1:14" s="35" customFormat="1" ht="23.1" customHeight="1">
      <c r="A2" s="149" t="s">
        <v>73</v>
      </c>
      <c r="B2" s="149"/>
      <c r="C2" s="149"/>
      <c r="D2" s="149"/>
      <c r="E2" s="149"/>
      <c r="F2" s="149"/>
      <c r="G2" s="149"/>
      <c r="H2" s="149"/>
      <c r="I2" s="149"/>
      <c r="J2" s="149"/>
      <c r="K2" s="172" t="s">
        <v>52</v>
      </c>
      <c r="L2" s="172"/>
      <c r="M2" s="172"/>
      <c r="N2" s="172"/>
    </row>
    <row r="3" spans="1:14" s="35" customFormat="1" ht="23.1" customHeight="1">
      <c r="A3" s="174" t="s">
        <v>161</v>
      </c>
      <c r="B3" s="174" t="s">
        <v>171</v>
      </c>
      <c r="C3" s="174"/>
      <c r="D3" s="174"/>
      <c r="E3" s="174"/>
      <c r="F3" s="174"/>
      <c r="G3" s="174"/>
      <c r="H3" s="174"/>
      <c r="I3" s="174"/>
      <c r="J3" s="176" t="s">
        <v>9</v>
      </c>
      <c r="K3" s="177" t="s">
        <v>10</v>
      </c>
      <c r="L3" s="177" t="s">
        <v>11</v>
      </c>
      <c r="M3" s="177" t="s">
        <v>12</v>
      </c>
      <c r="N3" s="175" t="s">
        <v>13</v>
      </c>
    </row>
    <row r="4" spans="1:14" s="36" customFormat="1" ht="23.1" customHeight="1">
      <c r="A4" s="174"/>
      <c r="B4" s="174"/>
      <c r="C4" s="174"/>
      <c r="D4" s="174"/>
      <c r="E4" s="174"/>
      <c r="F4" s="174"/>
      <c r="G4" s="174"/>
      <c r="H4" s="174"/>
      <c r="I4" s="174"/>
      <c r="J4" s="176"/>
      <c r="K4" s="177"/>
      <c r="L4" s="177"/>
      <c r="M4" s="177"/>
      <c r="N4" s="175"/>
    </row>
    <row r="5" spans="1:14" s="36" customFormat="1" ht="26.1" customHeight="1">
      <c r="A5" s="41"/>
      <c r="G5" s="39"/>
      <c r="K5" s="169" t="e">
        <f>AVERAGE(#REF!,#REF!,#REF!)</f>
        <v>#REF!</v>
      </c>
      <c r="L5" s="170"/>
      <c r="M5" s="171"/>
      <c r="N5" s="37"/>
    </row>
    <row r="6" spans="1:14" s="36" customFormat="1">
      <c r="A6" s="41"/>
      <c r="G6" s="39"/>
      <c r="K6" s="43"/>
      <c r="L6" s="43"/>
      <c r="M6" s="43"/>
      <c r="N6" s="37"/>
    </row>
    <row r="7" spans="1:14" s="36" customFormat="1">
      <c r="A7" s="41"/>
      <c r="G7" s="39"/>
      <c r="K7" s="38"/>
      <c r="M7" s="38"/>
      <c r="N7" s="38"/>
    </row>
  </sheetData>
  <mergeCells count="11">
    <mergeCell ref="K5:M5"/>
    <mergeCell ref="K2:N2"/>
    <mergeCell ref="A1:N1"/>
    <mergeCell ref="A3:A4"/>
    <mergeCell ref="N3:N4"/>
    <mergeCell ref="A2:J2"/>
    <mergeCell ref="J3:J4"/>
    <mergeCell ref="K3:K4"/>
    <mergeCell ref="B3:I4"/>
    <mergeCell ref="L3:L4"/>
    <mergeCell ref="M3:M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O16"/>
  <sheetViews>
    <sheetView zoomScaleNormal="100" workbookViewId="0">
      <selection activeCell="N15" sqref="N15"/>
    </sheetView>
  </sheetViews>
  <sheetFormatPr baseColWidth="10" defaultColWidth="11.5" defaultRowHeight="14.25"/>
  <cols>
    <col min="1" max="1" width="19" style="6" customWidth="1"/>
    <col min="2" max="2" width="9" style="6" customWidth="1"/>
    <col min="3" max="3" width="27.625" style="7" customWidth="1"/>
    <col min="4" max="4" width="22.125" style="6" customWidth="1"/>
    <col min="5" max="5" width="13.375" style="6" customWidth="1"/>
    <col min="6" max="6" width="16.875" style="6" customWidth="1"/>
    <col min="7" max="7" width="14.125" style="6" customWidth="1"/>
    <col min="8" max="8" width="13" style="6" customWidth="1"/>
    <col min="9" max="9" width="12" style="6" customWidth="1"/>
    <col min="10" max="10" width="10.125" style="6" customWidth="1"/>
    <col min="11" max="11" width="11.5" style="6" customWidth="1"/>
    <col min="12" max="13" width="13" style="1" hidden="1" customWidth="1"/>
    <col min="14" max="14" width="24.25" style="1" customWidth="1"/>
    <col min="15" max="15" width="38.375" style="2" customWidth="1"/>
    <col min="16" max="16384" width="11.5" style="6"/>
  </cols>
  <sheetData>
    <row r="1" spans="1:15" s="17" customFormat="1" ht="42.95" customHeight="1">
      <c r="A1" s="185" t="s">
        <v>172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6"/>
    </row>
    <row r="2" spans="1:15" ht="27.95" customHeight="1">
      <c r="A2" s="192" t="s">
        <v>0</v>
      </c>
      <c r="B2" s="193"/>
      <c r="C2" s="193"/>
      <c r="D2" s="193"/>
      <c r="E2" s="193"/>
      <c r="F2" s="193"/>
      <c r="G2" s="193"/>
      <c r="H2" s="193"/>
      <c r="I2" s="193"/>
      <c r="J2" s="194"/>
      <c r="K2" s="186"/>
      <c r="L2" s="186"/>
      <c r="M2" s="186"/>
      <c r="N2" s="186"/>
    </row>
    <row r="3" spans="1:15" s="66" customFormat="1" ht="41.1" customHeight="1">
      <c r="A3" s="179" t="s">
        <v>1</v>
      </c>
      <c r="B3" s="179" t="s">
        <v>2</v>
      </c>
      <c r="C3" s="179" t="s">
        <v>3</v>
      </c>
      <c r="D3" s="179"/>
      <c r="E3" s="179" t="s">
        <v>5</v>
      </c>
      <c r="F3" s="179" t="s">
        <v>6</v>
      </c>
      <c r="G3" s="179" t="s">
        <v>7</v>
      </c>
      <c r="H3" s="179" t="s">
        <v>8</v>
      </c>
      <c r="I3" s="179"/>
      <c r="J3" s="179"/>
      <c r="K3" s="181" t="s">
        <v>10</v>
      </c>
      <c r="L3" s="181" t="s">
        <v>11</v>
      </c>
      <c r="M3" s="181" t="s">
        <v>12</v>
      </c>
      <c r="N3" s="195" t="s">
        <v>13</v>
      </c>
      <c r="O3" s="65"/>
    </row>
    <row r="4" spans="1:15" ht="18" customHeight="1">
      <c r="A4" s="179"/>
      <c r="B4" s="179"/>
      <c r="C4" s="179"/>
      <c r="D4" s="179"/>
      <c r="E4" s="179"/>
      <c r="F4" s="179"/>
      <c r="G4" s="179"/>
      <c r="H4" s="105" t="s">
        <v>57</v>
      </c>
      <c r="I4" s="105" t="s">
        <v>58</v>
      </c>
      <c r="J4" s="105" t="s">
        <v>59</v>
      </c>
      <c r="K4" s="181"/>
      <c r="L4" s="181"/>
      <c r="M4" s="181"/>
      <c r="N4" s="195"/>
      <c r="O4" s="6"/>
    </row>
    <row r="5" spans="1:15" ht="86.1" customHeight="1">
      <c r="A5" s="189" t="s">
        <v>112</v>
      </c>
      <c r="B5" s="3" t="s">
        <v>14</v>
      </c>
      <c r="C5" s="115" t="s">
        <v>225</v>
      </c>
      <c r="D5" s="15" t="s">
        <v>17</v>
      </c>
      <c r="E5" s="8" t="s">
        <v>18</v>
      </c>
      <c r="F5" s="8" t="s">
        <v>19</v>
      </c>
      <c r="G5" s="10" t="s">
        <v>226</v>
      </c>
      <c r="H5" s="109" t="s">
        <v>103</v>
      </c>
      <c r="I5" s="110">
        <v>44927</v>
      </c>
      <c r="J5" s="111">
        <v>45291</v>
      </c>
      <c r="K5" s="67">
        <v>0.25</v>
      </c>
      <c r="L5" s="67">
        <v>0</v>
      </c>
      <c r="M5" s="67">
        <v>0</v>
      </c>
      <c r="N5" s="145" t="s">
        <v>233</v>
      </c>
      <c r="O5" s="6"/>
    </row>
    <row r="6" spans="1:15" ht="45">
      <c r="A6" s="190"/>
      <c r="B6" s="3" t="s">
        <v>16</v>
      </c>
      <c r="C6" s="115" t="s">
        <v>23</v>
      </c>
      <c r="D6" s="15" t="s">
        <v>24</v>
      </c>
      <c r="E6" s="8" t="s">
        <v>25</v>
      </c>
      <c r="F6" s="8" t="s">
        <v>115</v>
      </c>
      <c r="G6" s="10" t="s">
        <v>227</v>
      </c>
      <c r="H6" s="112" t="s">
        <v>15</v>
      </c>
      <c r="I6" s="110">
        <v>44927</v>
      </c>
      <c r="J6" s="111">
        <v>45291</v>
      </c>
      <c r="K6" s="32">
        <v>0.25</v>
      </c>
      <c r="L6" s="32">
        <v>0</v>
      </c>
      <c r="M6" s="32">
        <v>0</v>
      </c>
      <c r="N6" s="142" t="s">
        <v>234</v>
      </c>
      <c r="O6" s="6"/>
    </row>
    <row r="7" spans="1:15" ht="86.25" customHeight="1">
      <c r="A7" s="191"/>
      <c r="B7" s="3" t="s">
        <v>22</v>
      </c>
      <c r="C7" s="115" t="s">
        <v>173</v>
      </c>
      <c r="D7" s="72" t="s">
        <v>117</v>
      </c>
      <c r="E7" s="72" t="s">
        <v>118</v>
      </c>
      <c r="F7" s="73" t="s">
        <v>235</v>
      </c>
      <c r="G7" s="74" t="s">
        <v>35</v>
      </c>
      <c r="H7" s="112" t="s">
        <v>116</v>
      </c>
      <c r="I7" s="110">
        <v>44927</v>
      </c>
      <c r="J7" s="111">
        <v>45291</v>
      </c>
      <c r="K7" s="32">
        <v>0.33</v>
      </c>
      <c r="L7" s="32">
        <v>0</v>
      </c>
      <c r="M7" s="32">
        <v>0</v>
      </c>
      <c r="N7" s="96" t="s">
        <v>245</v>
      </c>
      <c r="O7" s="6"/>
    </row>
    <row r="8" spans="1:15" ht="81" customHeight="1">
      <c r="A8" s="189" t="s">
        <v>113</v>
      </c>
      <c r="B8" s="3" t="s">
        <v>29</v>
      </c>
      <c r="C8" s="115" t="s">
        <v>30</v>
      </c>
      <c r="D8" s="14" t="s">
        <v>53</v>
      </c>
      <c r="E8" s="11" t="s">
        <v>54</v>
      </c>
      <c r="F8" s="13" t="s">
        <v>55</v>
      </c>
      <c r="G8" s="18" t="s">
        <v>56</v>
      </c>
      <c r="H8" s="109" t="s">
        <v>20</v>
      </c>
      <c r="I8" s="110">
        <v>44986</v>
      </c>
      <c r="J8" s="111">
        <v>45046</v>
      </c>
      <c r="K8" s="32">
        <v>0</v>
      </c>
      <c r="L8" s="32">
        <v>0</v>
      </c>
      <c r="M8" s="32">
        <v>0</v>
      </c>
      <c r="N8" s="96" t="s">
        <v>231</v>
      </c>
      <c r="O8" s="6"/>
    </row>
    <row r="9" spans="1:15" ht="33.75">
      <c r="A9" s="190"/>
      <c r="B9" s="77" t="s">
        <v>31</v>
      </c>
      <c r="C9" s="116" t="s">
        <v>174</v>
      </c>
      <c r="D9" s="76" t="s">
        <v>33</v>
      </c>
      <c r="E9" s="75"/>
      <c r="F9" s="9" t="s">
        <v>34</v>
      </c>
      <c r="G9" s="10" t="s">
        <v>97</v>
      </c>
      <c r="H9" s="113" t="s">
        <v>20</v>
      </c>
      <c r="I9" s="110">
        <v>44986</v>
      </c>
      <c r="J9" s="114">
        <v>45137</v>
      </c>
      <c r="K9" s="68">
        <v>0</v>
      </c>
      <c r="L9" s="68">
        <v>0</v>
      </c>
      <c r="M9" s="68">
        <v>0</v>
      </c>
      <c r="N9" s="96" t="s">
        <v>244</v>
      </c>
      <c r="O9" s="6"/>
    </row>
    <row r="10" spans="1:15" ht="105.95" customHeight="1">
      <c r="A10" s="190"/>
      <c r="B10" s="3" t="s">
        <v>32</v>
      </c>
      <c r="C10" s="115" t="s">
        <v>175</v>
      </c>
      <c r="D10" s="15" t="s">
        <v>102</v>
      </c>
      <c r="E10" s="8" t="s">
        <v>37</v>
      </c>
      <c r="F10" s="9" t="s">
        <v>38</v>
      </c>
      <c r="G10" s="10" t="s">
        <v>39</v>
      </c>
      <c r="H10" s="109" t="s">
        <v>20</v>
      </c>
      <c r="I10" s="110">
        <v>45108</v>
      </c>
      <c r="J10" s="111">
        <v>45245</v>
      </c>
      <c r="K10" s="32">
        <v>0</v>
      </c>
      <c r="L10" s="32">
        <v>0</v>
      </c>
      <c r="M10" s="32">
        <v>0</v>
      </c>
      <c r="N10" s="96" t="s">
        <v>231</v>
      </c>
      <c r="O10" s="6"/>
    </row>
    <row r="11" spans="1:15" ht="106.5" customHeight="1">
      <c r="A11" s="189" t="s">
        <v>114</v>
      </c>
      <c r="B11" s="3" t="s">
        <v>40</v>
      </c>
      <c r="C11" s="115" t="s">
        <v>41</v>
      </c>
      <c r="D11" s="14" t="s">
        <v>42</v>
      </c>
      <c r="E11" s="11" t="s">
        <v>43</v>
      </c>
      <c r="F11" s="12" t="s">
        <v>44</v>
      </c>
      <c r="G11" s="18" t="s">
        <v>119</v>
      </c>
      <c r="H11" s="109" t="s">
        <v>20</v>
      </c>
      <c r="I11" s="110">
        <v>44956</v>
      </c>
      <c r="J11" s="111">
        <v>45291</v>
      </c>
      <c r="K11" s="32">
        <v>0</v>
      </c>
      <c r="L11" s="32">
        <v>0</v>
      </c>
      <c r="M11" s="32">
        <v>0</v>
      </c>
      <c r="N11" s="96" t="s">
        <v>231</v>
      </c>
      <c r="O11" s="6"/>
    </row>
    <row r="12" spans="1:15" ht="57" customHeight="1">
      <c r="A12" s="190"/>
      <c r="B12" s="187" t="s">
        <v>45</v>
      </c>
      <c r="C12" s="188" t="s">
        <v>46</v>
      </c>
      <c r="D12" s="15" t="s">
        <v>42</v>
      </c>
      <c r="E12" s="8" t="s">
        <v>43</v>
      </c>
      <c r="F12" s="198" t="s">
        <v>44</v>
      </c>
      <c r="G12" s="199" t="s">
        <v>119</v>
      </c>
      <c r="H12" s="200" t="s">
        <v>28</v>
      </c>
      <c r="I12" s="180">
        <v>44956</v>
      </c>
      <c r="J12" s="184">
        <v>45291</v>
      </c>
      <c r="K12" s="196">
        <v>0</v>
      </c>
      <c r="L12" s="196">
        <v>0</v>
      </c>
      <c r="M12" s="196">
        <v>0</v>
      </c>
      <c r="N12" s="182" t="s">
        <v>231</v>
      </c>
      <c r="O12" s="6"/>
    </row>
    <row r="13" spans="1:15" ht="80.25" customHeight="1">
      <c r="A13" s="190"/>
      <c r="B13" s="187"/>
      <c r="C13" s="188"/>
      <c r="D13" s="15" t="s">
        <v>47</v>
      </c>
      <c r="E13" s="8" t="s">
        <v>176</v>
      </c>
      <c r="F13" s="198"/>
      <c r="G13" s="199"/>
      <c r="H13" s="200"/>
      <c r="I13" s="180"/>
      <c r="J13" s="184"/>
      <c r="K13" s="197"/>
      <c r="L13" s="197"/>
      <c r="M13" s="197"/>
      <c r="N13" s="183"/>
      <c r="O13" s="6"/>
    </row>
    <row r="14" spans="1:15" ht="48.75" customHeight="1">
      <c r="A14" s="191"/>
      <c r="B14" s="3" t="s">
        <v>67</v>
      </c>
      <c r="C14" s="117" t="s">
        <v>177</v>
      </c>
      <c r="D14" s="70" t="s">
        <v>49</v>
      </c>
      <c r="E14" s="12" t="s">
        <v>50</v>
      </c>
      <c r="F14" s="12" t="s">
        <v>51</v>
      </c>
      <c r="G14" s="10" t="s">
        <v>21</v>
      </c>
      <c r="H14" s="109" t="s">
        <v>103</v>
      </c>
      <c r="I14" s="110">
        <v>44927</v>
      </c>
      <c r="J14" s="111">
        <v>45291</v>
      </c>
      <c r="K14" s="67">
        <v>0.33</v>
      </c>
      <c r="L14" s="67">
        <v>0</v>
      </c>
      <c r="M14" s="67">
        <v>0</v>
      </c>
      <c r="N14" s="96" t="s">
        <v>246</v>
      </c>
      <c r="O14" s="6"/>
    </row>
    <row r="15" spans="1:15" ht="27" customHeight="1">
      <c r="K15" s="143">
        <f>AVERAGE(K5:K14)</f>
        <v>0.12888888888888891</v>
      </c>
      <c r="L15" s="144"/>
      <c r="M15" s="144"/>
      <c r="N15" s="144"/>
      <c r="O15" s="6"/>
    </row>
    <row r="16" spans="1:15" ht="35.1" customHeight="1">
      <c r="K16" s="178"/>
      <c r="L16" s="178"/>
      <c r="M16" s="178"/>
      <c r="N16" s="2"/>
      <c r="O16" s="6"/>
    </row>
  </sheetData>
  <mergeCells count="30">
    <mergeCell ref="A8:A10"/>
    <mergeCell ref="M12:M13"/>
    <mergeCell ref="L12:L13"/>
    <mergeCell ref="K12:K13"/>
    <mergeCell ref="F12:F13"/>
    <mergeCell ref="G12:G13"/>
    <mergeCell ref="H12:H13"/>
    <mergeCell ref="G3:G4"/>
    <mergeCell ref="J12:J13"/>
    <mergeCell ref="A1:N1"/>
    <mergeCell ref="K2:N2"/>
    <mergeCell ref="B12:B13"/>
    <mergeCell ref="C12:C13"/>
    <mergeCell ref="A11:A14"/>
    <mergeCell ref="A2:J2"/>
    <mergeCell ref="A3:A4"/>
    <mergeCell ref="B3:B4"/>
    <mergeCell ref="C3:C4"/>
    <mergeCell ref="D3:D4"/>
    <mergeCell ref="E3:E4"/>
    <mergeCell ref="F3:F4"/>
    <mergeCell ref="A5:A7"/>
    <mergeCell ref="N3:N4"/>
    <mergeCell ref="K16:M16"/>
    <mergeCell ref="H3:J3"/>
    <mergeCell ref="I12:I13"/>
    <mergeCell ref="K3:K4"/>
    <mergeCell ref="N12:N13"/>
    <mergeCell ref="M3:M4"/>
    <mergeCell ref="L3:L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P21"/>
  <sheetViews>
    <sheetView topLeftCell="A16" zoomScale="140" zoomScaleNormal="140" workbookViewId="0">
      <selection activeCell="H19" sqref="H19"/>
    </sheetView>
  </sheetViews>
  <sheetFormatPr baseColWidth="10" defaultColWidth="11.5" defaultRowHeight="12"/>
  <cols>
    <col min="1" max="1" width="14.75" style="19" customWidth="1"/>
    <col min="2" max="2" width="7.5" style="21" customWidth="1"/>
    <col min="3" max="3" width="17.5" style="19" customWidth="1"/>
    <col min="4" max="4" width="10.625" style="19" customWidth="1"/>
    <col min="5" max="5" width="16.25" style="88" customWidth="1"/>
    <col min="6" max="6" width="12.625" style="21" customWidth="1"/>
    <col min="7" max="7" width="11.5" style="20"/>
    <col min="8" max="8" width="12" style="23" customWidth="1"/>
    <col min="9" max="10" width="11.5" style="23" hidden="1" customWidth="1"/>
    <col min="11" max="11" width="25.375" style="23" customWidth="1"/>
    <col min="12" max="16384" width="11.5" style="19"/>
  </cols>
  <sheetData>
    <row r="1" spans="1:16" ht="48.95" customHeight="1">
      <c r="A1" s="185" t="s">
        <v>172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</row>
    <row r="2" spans="1:16" ht="27" customHeight="1">
      <c r="A2" s="204" t="s">
        <v>60</v>
      </c>
      <c r="B2" s="204"/>
      <c r="C2" s="204"/>
      <c r="D2" s="204"/>
      <c r="E2" s="204"/>
      <c r="F2" s="204"/>
      <c r="G2" s="204"/>
      <c r="H2" s="204" t="s">
        <v>52</v>
      </c>
      <c r="I2" s="204"/>
      <c r="J2" s="204"/>
      <c r="K2" s="204"/>
      <c r="L2" s="26"/>
      <c r="M2" s="22"/>
      <c r="N2" s="22"/>
      <c r="O2" s="22"/>
      <c r="P2" s="22"/>
    </row>
    <row r="3" spans="1:16" s="6" customFormat="1" ht="11.25" customHeight="1">
      <c r="A3" s="179" t="s">
        <v>1</v>
      </c>
      <c r="B3" s="179" t="s">
        <v>2</v>
      </c>
      <c r="C3" s="205" t="s">
        <v>106</v>
      </c>
      <c r="D3" s="179" t="s">
        <v>4</v>
      </c>
      <c r="E3" s="179" t="s">
        <v>5</v>
      </c>
      <c r="F3" s="179" t="s">
        <v>7</v>
      </c>
      <c r="G3" s="206" t="s">
        <v>8</v>
      </c>
      <c r="H3" s="181" t="s">
        <v>10</v>
      </c>
      <c r="I3" s="181" t="s">
        <v>11</v>
      </c>
      <c r="J3" s="181" t="s">
        <v>12</v>
      </c>
      <c r="K3" s="195" t="s">
        <v>13</v>
      </c>
    </row>
    <row r="4" spans="1:16" s="6" customFormat="1" ht="12" customHeight="1">
      <c r="A4" s="179"/>
      <c r="B4" s="179"/>
      <c r="C4" s="205"/>
      <c r="D4" s="179"/>
      <c r="E4" s="179"/>
      <c r="F4" s="179"/>
      <c r="G4" s="206"/>
      <c r="H4" s="181"/>
      <c r="I4" s="181"/>
      <c r="J4" s="181"/>
      <c r="K4" s="195"/>
    </row>
    <row r="5" spans="1:16" s="6" customFormat="1" ht="59.1" customHeight="1">
      <c r="A5" s="201" t="s">
        <v>131</v>
      </c>
      <c r="B5" s="27" t="s">
        <v>14</v>
      </c>
      <c r="C5" s="118" t="s">
        <v>178</v>
      </c>
      <c r="D5" s="28" t="s">
        <v>62</v>
      </c>
      <c r="E5" s="83" t="s">
        <v>133</v>
      </c>
      <c r="F5" s="30" t="s">
        <v>223</v>
      </c>
      <c r="G5" s="124">
        <v>44954</v>
      </c>
      <c r="H5" s="69">
        <v>0.33</v>
      </c>
      <c r="I5" s="69">
        <v>0</v>
      </c>
      <c r="J5" s="69">
        <v>0</v>
      </c>
      <c r="K5" s="33" t="s">
        <v>239</v>
      </c>
    </row>
    <row r="6" spans="1:16" s="6" customFormat="1" ht="59.1" customHeight="1">
      <c r="A6" s="202"/>
      <c r="B6" s="27" t="s">
        <v>16</v>
      </c>
      <c r="C6" s="119" t="s">
        <v>187</v>
      </c>
      <c r="D6" s="81" t="s">
        <v>135</v>
      </c>
      <c r="E6" s="83" t="s">
        <v>138</v>
      </c>
      <c r="F6" s="30" t="s">
        <v>221</v>
      </c>
      <c r="G6" s="125">
        <v>44975</v>
      </c>
      <c r="H6" s="69">
        <v>0.5</v>
      </c>
      <c r="I6" s="69">
        <v>0</v>
      </c>
      <c r="J6" s="69">
        <v>0</v>
      </c>
      <c r="K6" s="33" t="s">
        <v>236</v>
      </c>
    </row>
    <row r="7" spans="1:16" s="6" customFormat="1" ht="59.1" customHeight="1">
      <c r="A7" s="202"/>
      <c r="B7" s="27" t="s">
        <v>22</v>
      </c>
      <c r="C7" s="119" t="s">
        <v>134</v>
      </c>
      <c r="D7" s="81" t="s">
        <v>136</v>
      </c>
      <c r="E7" s="83" t="s">
        <v>220</v>
      </c>
      <c r="F7" s="30" t="s">
        <v>222</v>
      </c>
      <c r="G7" s="140" t="s">
        <v>179</v>
      </c>
      <c r="H7" s="69">
        <v>0.5</v>
      </c>
      <c r="I7" s="69">
        <v>0</v>
      </c>
      <c r="J7" s="69">
        <v>0</v>
      </c>
      <c r="K7" s="146" t="s">
        <v>237</v>
      </c>
    </row>
    <row r="8" spans="1:16" s="6" customFormat="1" ht="59.1" customHeight="1">
      <c r="A8" s="202"/>
      <c r="B8" s="27" t="s">
        <v>26</v>
      </c>
      <c r="C8" s="119" t="s">
        <v>137</v>
      </c>
      <c r="D8" s="81" t="s">
        <v>139</v>
      </c>
      <c r="E8" s="84" t="s">
        <v>140</v>
      </c>
      <c r="F8" s="30" t="s">
        <v>224</v>
      </c>
      <c r="G8" s="126">
        <v>45015</v>
      </c>
      <c r="H8" s="69">
        <v>1</v>
      </c>
      <c r="I8" s="69">
        <v>0</v>
      </c>
      <c r="J8" s="69">
        <v>0</v>
      </c>
      <c r="K8" s="33" t="s">
        <v>238</v>
      </c>
    </row>
    <row r="9" spans="1:16" s="6" customFormat="1" ht="59.1" customHeight="1">
      <c r="A9" s="202"/>
      <c r="B9" s="27" t="s">
        <v>27</v>
      </c>
      <c r="C9" s="119" t="s">
        <v>141</v>
      </c>
      <c r="D9" s="81" t="s">
        <v>142</v>
      </c>
      <c r="E9" s="84" t="s">
        <v>143</v>
      </c>
      <c r="F9" s="30" t="s">
        <v>224</v>
      </c>
      <c r="G9" s="126">
        <v>45199</v>
      </c>
      <c r="H9" s="69">
        <v>0</v>
      </c>
      <c r="I9" s="69">
        <v>0</v>
      </c>
      <c r="J9" s="69">
        <v>0</v>
      </c>
      <c r="K9" s="96" t="s">
        <v>231</v>
      </c>
    </row>
    <row r="10" spans="1:16" s="6" customFormat="1" ht="76.5" customHeight="1">
      <c r="A10" s="203"/>
      <c r="B10" s="27" t="s">
        <v>78</v>
      </c>
      <c r="C10" s="120" t="s">
        <v>145</v>
      </c>
      <c r="D10" s="85" t="s">
        <v>146</v>
      </c>
      <c r="E10" s="85" t="s">
        <v>147</v>
      </c>
      <c r="F10" s="89" t="s">
        <v>144</v>
      </c>
      <c r="G10" s="127" t="s">
        <v>180</v>
      </c>
      <c r="H10" s="69">
        <v>0</v>
      </c>
      <c r="I10" s="69">
        <v>0</v>
      </c>
      <c r="J10" s="69">
        <v>0</v>
      </c>
      <c r="K10" s="96" t="s">
        <v>231</v>
      </c>
    </row>
    <row r="11" spans="1:16" s="6" customFormat="1" ht="59.1" customHeight="1">
      <c r="A11" s="201" t="s">
        <v>130</v>
      </c>
      <c r="B11" s="27" t="s">
        <v>29</v>
      </c>
      <c r="C11" s="121" t="s">
        <v>64</v>
      </c>
      <c r="D11" s="90" t="s">
        <v>65</v>
      </c>
      <c r="E11" s="90" t="s">
        <v>66</v>
      </c>
      <c r="F11" s="91" t="s">
        <v>76</v>
      </c>
      <c r="G11" s="128">
        <v>45045</v>
      </c>
      <c r="H11" s="69">
        <v>0</v>
      </c>
      <c r="I11" s="69">
        <v>0</v>
      </c>
      <c r="J11" s="69">
        <v>0</v>
      </c>
      <c r="K11" s="96" t="s">
        <v>231</v>
      </c>
    </row>
    <row r="12" spans="1:16" s="6" customFormat="1" ht="80.25" customHeight="1">
      <c r="A12" s="202"/>
      <c r="B12" s="27" t="s">
        <v>31</v>
      </c>
      <c r="C12" s="122" t="s">
        <v>148</v>
      </c>
      <c r="D12" s="31" t="s">
        <v>149</v>
      </c>
      <c r="E12" s="82" t="s">
        <v>150</v>
      </c>
      <c r="F12" s="31" t="s">
        <v>219</v>
      </c>
      <c r="G12" s="129" t="s">
        <v>181</v>
      </c>
      <c r="H12" s="69">
        <v>0</v>
      </c>
      <c r="I12" s="69">
        <v>0</v>
      </c>
      <c r="J12" s="69">
        <v>0</v>
      </c>
      <c r="K12" s="96" t="s">
        <v>231</v>
      </c>
    </row>
    <row r="13" spans="1:16" s="6" customFormat="1" ht="48" customHeight="1">
      <c r="A13" s="202"/>
      <c r="B13" s="27" t="s">
        <v>32</v>
      </c>
      <c r="C13" s="120" t="s">
        <v>151</v>
      </c>
      <c r="D13" s="5" t="s">
        <v>152</v>
      </c>
      <c r="E13" s="85" t="s">
        <v>153</v>
      </c>
      <c r="F13" s="4" t="s">
        <v>218</v>
      </c>
      <c r="G13" s="129" t="s">
        <v>182</v>
      </c>
      <c r="H13" s="69">
        <v>0</v>
      </c>
      <c r="I13" s="69">
        <v>0</v>
      </c>
      <c r="J13" s="69">
        <v>0</v>
      </c>
      <c r="K13" s="96" t="s">
        <v>231</v>
      </c>
    </row>
    <row r="14" spans="1:16" s="6" customFormat="1" ht="56.1" customHeight="1">
      <c r="A14" s="202"/>
      <c r="B14" s="27" t="s">
        <v>32</v>
      </c>
      <c r="C14" s="120" t="s">
        <v>188</v>
      </c>
      <c r="D14" s="4" t="s">
        <v>189</v>
      </c>
      <c r="E14" s="86" t="s">
        <v>190</v>
      </c>
      <c r="F14" s="4" t="s">
        <v>76</v>
      </c>
      <c r="G14" s="127">
        <v>45168</v>
      </c>
      <c r="H14" s="69">
        <v>0</v>
      </c>
      <c r="I14" s="69">
        <v>0</v>
      </c>
      <c r="J14" s="69">
        <v>0</v>
      </c>
      <c r="K14" s="96" t="s">
        <v>231</v>
      </c>
    </row>
    <row r="15" spans="1:16" s="6" customFormat="1" ht="56.1" customHeight="1">
      <c r="A15" s="203"/>
      <c r="B15" s="27" t="s">
        <v>36</v>
      </c>
      <c r="C15" s="120" t="s">
        <v>154</v>
      </c>
      <c r="D15" s="4" t="s">
        <v>191</v>
      </c>
      <c r="E15" s="86" t="s">
        <v>192</v>
      </c>
      <c r="F15" s="4" t="s">
        <v>76</v>
      </c>
      <c r="G15" s="127">
        <v>45199</v>
      </c>
      <c r="H15" s="69">
        <v>0</v>
      </c>
      <c r="I15" s="69">
        <v>0</v>
      </c>
      <c r="J15" s="69">
        <v>0</v>
      </c>
      <c r="K15" s="96" t="s">
        <v>231</v>
      </c>
    </row>
    <row r="16" spans="1:16" s="6" customFormat="1" ht="80.099999999999994" customHeight="1">
      <c r="A16" s="207" t="s">
        <v>129</v>
      </c>
      <c r="B16" s="27" t="s">
        <v>40</v>
      </c>
      <c r="C16" s="123" t="s">
        <v>186</v>
      </c>
      <c r="D16" s="28" t="s">
        <v>70</v>
      </c>
      <c r="E16" s="83" t="s">
        <v>193</v>
      </c>
      <c r="F16" s="30" t="s">
        <v>217</v>
      </c>
      <c r="G16" s="125" t="s">
        <v>183</v>
      </c>
      <c r="H16" s="69">
        <v>0</v>
      </c>
      <c r="I16" s="69">
        <v>0</v>
      </c>
      <c r="J16" s="69">
        <v>0</v>
      </c>
      <c r="K16" s="96" t="s">
        <v>231</v>
      </c>
    </row>
    <row r="17" spans="1:11" ht="45">
      <c r="A17" s="208"/>
      <c r="B17" s="27" t="s">
        <v>45</v>
      </c>
      <c r="C17" s="123" t="s">
        <v>194</v>
      </c>
      <c r="D17" s="28" t="s">
        <v>155</v>
      </c>
      <c r="E17" s="83" t="s">
        <v>156</v>
      </c>
      <c r="F17" s="30" t="s">
        <v>216</v>
      </c>
      <c r="G17" s="129" t="s">
        <v>182</v>
      </c>
      <c r="H17" s="69">
        <v>0</v>
      </c>
      <c r="I17" s="69">
        <v>0</v>
      </c>
      <c r="J17" s="69">
        <v>0</v>
      </c>
      <c r="K17" s="96" t="s">
        <v>231</v>
      </c>
    </row>
    <row r="18" spans="1:11" s="6" customFormat="1" ht="51.95" customHeight="1">
      <c r="A18" s="210" t="s">
        <v>132</v>
      </c>
      <c r="B18" s="27" t="s">
        <v>68</v>
      </c>
      <c r="C18" s="122" t="s">
        <v>195</v>
      </c>
      <c r="D18" s="31" t="s">
        <v>159</v>
      </c>
      <c r="E18" s="82" t="s">
        <v>160</v>
      </c>
      <c r="F18" s="29" t="s">
        <v>215</v>
      </c>
      <c r="G18" s="124" t="s">
        <v>184</v>
      </c>
      <c r="H18" s="69">
        <v>0</v>
      </c>
      <c r="I18" s="69">
        <v>0</v>
      </c>
      <c r="J18" s="69">
        <v>0</v>
      </c>
      <c r="K18" s="96" t="s">
        <v>231</v>
      </c>
    </row>
    <row r="19" spans="1:11" s="6" customFormat="1" ht="51.95" customHeight="1">
      <c r="A19" s="210"/>
      <c r="B19" s="27" t="s">
        <v>69</v>
      </c>
      <c r="C19" s="120" t="s">
        <v>157</v>
      </c>
      <c r="D19" s="5" t="s">
        <v>63</v>
      </c>
      <c r="E19" s="85" t="s">
        <v>158</v>
      </c>
      <c r="F19" s="29" t="s">
        <v>214</v>
      </c>
      <c r="G19" s="127" t="s">
        <v>185</v>
      </c>
      <c r="H19" s="69">
        <v>0</v>
      </c>
      <c r="I19" s="69">
        <v>0</v>
      </c>
      <c r="J19" s="69">
        <v>0</v>
      </c>
      <c r="K19" s="96" t="s">
        <v>231</v>
      </c>
    </row>
    <row r="20" spans="1:11" s="6" customFormat="1" ht="15.95" customHeight="1">
      <c r="B20" s="7"/>
      <c r="E20" s="87"/>
      <c r="F20" s="7"/>
      <c r="G20" s="24"/>
      <c r="H20" s="71">
        <f>AVERAGE(H5:H19)</f>
        <v>0.15533333333333335</v>
      </c>
      <c r="I20" s="71">
        <f>AVERAGE(I5:I19)</f>
        <v>0</v>
      </c>
      <c r="J20" s="71">
        <f>AVERAGE(J5:J19)</f>
        <v>0</v>
      </c>
      <c r="K20" s="92"/>
    </row>
    <row r="21" spans="1:11" s="6" customFormat="1" ht="15.95" customHeight="1">
      <c r="B21" s="7"/>
      <c r="E21" s="87"/>
      <c r="F21" s="7"/>
      <c r="G21" s="24"/>
      <c r="H21" s="209"/>
      <c r="I21" s="209"/>
      <c r="J21" s="209"/>
      <c r="K21" s="25"/>
    </row>
  </sheetData>
  <mergeCells count="19">
    <mergeCell ref="A16:A17"/>
    <mergeCell ref="H2:K2"/>
    <mergeCell ref="K3:K4"/>
    <mergeCell ref="H21:J21"/>
    <mergeCell ref="J3:J4"/>
    <mergeCell ref="I3:I4"/>
    <mergeCell ref="H3:H4"/>
    <mergeCell ref="A18:A19"/>
    <mergeCell ref="A1:K1"/>
    <mergeCell ref="A5:A10"/>
    <mergeCell ref="A11:A15"/>
    <mergeCell ref="A2:G2"/>
    <mergeCell ref="A3:A4"/>
    <mergeCell ref="B3:B4"/>
    <mergeCell ref="C3:C4"/>
    <mergeCell ref="D3:D4"/>
    <mergeCell ref="E3:E4"/>
    <mergeCell ref="F3:F4"/>
    <mergeCell ref="G3:G4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1:K13"/>
  <sheetViews>
    <sheetView zoomScale="80" zoomScaleNormal="80" workbookViewId="0">
      <selection activeCell="B12" sqref="B12"/>
    </sheetView>
  </sheetViews>
  <sheetFormatPr baseColWidth="10" defaultColWidth="10.875" defaultRowHeight="15.75"/>
  <cols>
    <col min="1" max="1" width="6.125" style="46" customWidth="1"/>
    <col min="2" max="2" width="35.875" style="49" customWidth="1"/>
    <col min="3" max="3" width="32.125" style="46" customWidth="1"/>
    <col min="4" max="4" width="30.5" style="46" customWidth="1"/>
    <col min="5" max="5" width="30.25" style="46" customWidth="1"/>
    <col min="6" max="6" width="11.375" style="46" bestFit="1" customWidth="1"/>
    <col min="7" max="7" width="11.5" style="46" customWidth="1"/>
    <col min="8" max="8" width="10.875" style="46" customWidth="1"/>
    <col min="9" max="10" width="10.875" style="46" hidden="1" customWidth="1"/>
    <col min="11" max="11" width="17.625" style="46" customWidth="1"/>
    <col min="12" max="16384" width="10.875" style="46"/>
  </cols>
  <sheetData>
    <row r="1" spans="1:11" ht="48.95" customHeight="1">
      <c r="A1" s="148" t="s">
        <v>172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</row>
    <row r="2" spans="1:11" ht="27" customHeight="1">
      <c r="A2" s="215" t="s">
        <v>196</v>
      </c>
      <c r="B2" s="215"/>
      <c r="C2" s="215"/>
      <c r="D2" s="215"/>
      <c r="E2" s="215"/>
      <c r="F2" s="215"/>
      <c r="G2" s="215"/>
      <c r="H2" s="162" t="s">
        <v>52</v>
      </c>
      <c r="I2" s="162"/>
      <c r="J2" s="162"/>
      <c r="K2" s="162"/>
    </row>
    <row r="3" spans="1:11" s="48" customFormat="1" ht="32.1" customHeight="1">
      <c r="A3" s="214" t="s">
        <v>106</v>
      </c>
      <c r="B3" s="214"/>
      <c r="C3" s="130" t="s">
        <v>82</v>
      </c>
      <c r="D3" s="130" t="s">
        <v>75</v>
      </c>
      <c r="E3" s="130" t="s">
        <v>83</v>
      </c>
      <c r="F3" s="130" t="s">
        <v>80</v>
      </c>
      <c r="G3" s="130" t="s">
        <v>81</v>
      </c>
      <c r="H3" s="131" t="s">
        <v>10</v>
      </c>
      <c r="I3" s="131" t="s">
        <v>11</v>
      </c>
      <c r="J3" s="131" t="s">
        <v>12</v>
      </c>
      <c r="K3" s="132" t="s">
        <v>13</v>
      </c>
    </row>
    <row r="4" spans="1:11" ht="78.75">
      <c r="A4" s="133">
        <v>1</v>
      </c>
      <c r="B4" s="134" t="s">
        <v>197</v>
      </c>
      <c r="C4" s="50" t="s">
        <v>198</v>
      </c>
      <c r="D4" s="52" t="s">
        <v>199</v>
      </c>
      <c r="E4" s="50" t="s">
        <v>84</v>
      </c>
      <c r="F4" s="136">
        <v>44928</v>
      </c>
      <c r="G4" s="136">
        <v>44985</v>
      </c>
      <c r="H4" s="44">
        <v>0.35</v>
      </c>
      <c r="I4" s="44">
        <v>0</v>
      </c>
      <c r="J4" s="44">
        <v>0</v>
      </c>
      <c r="K4" s="147" t="s">
        <v>240</v>
      </c>
    </row>
    <row r="5" spans="1:11" ht="63">
      <c r="A5" s="133">
        <v>2</v>
      </c>
      <c r="B5" s="134" t="s">
        <v>128</v>
      </c>
      <c r="C5" s="47" t="s">
        <v>200</v>
      </c>
      <c r="D5" s="53" t="s">
        <v>199</v>
      </c>
      <c r="E5" s="47" t="s">
        <v>86</v>
      </c>
      <c r="F5" s="137">
        <v>44986</v>
      </c>
      <c r="G5" s="137">
        <v>45015</v>
      </c>
      <c r="H5" s="44">
        <v>0.35</v>
      </c>
      <c r="I5" s="44">
        <v>0</v>
      </c>
      <c r="J5" s="44">
        <v>0</v>
      </c>
      <c r="K5" s="147" t="s">
        <v>241</v>
      </c>
    </row>
    <row r="6" spans="1:11" ht="75.95" customHeight="1">
      <c r="A6" s="133">
        <v>3</v>
      </c>
      <c r="B6" s="134" t="s">
        <v>201</v>
      </c>
      <c r="C6" s="78" t="s">
        <v>202</v>
      </c>
      <c r="D6" s="79" t="s">
        <v>125</v>
      </c>
      <c r="E6" s="78" t="s">
        <v>203</v>
      </c>
      <c r="F6" s="137">
        <v>44986</v>
      </c>
      <c r="G6" s="138">
        <v>45045</v>
      </c>
      <c r="H6" s="44">
        <v>0.35</v>
      </c>
      <c r="I6" s="44"/>
      <c r="J6" s="44"/>
      <c r="K6" s="147" t="s">
        <v>242</v>
      </c>
    </row>
    <row r="7" spans="1:11" ht="63">
      <c r="A7" s="133">
        <v>4</v>
      </c>
      <c r="B7" s="134" t="s">
        <v>85</v>
      </c>
      <c r="C7" s="47" t="s">
        <v>204</v>
      </c>
      <c r="D7" s="53" t="s">
        <v>199</v>
      </c>
      <c r="E7" s="47" t="s">
        <v>126</v>
      </c>
      <c r="F7" s="137">
        <v>45048</v>
      </c>
      <c r="G7" s="137">
        <v>45290</v>
      </c>
      <c r="H7" s="44">
        <v>0</v>
      </c>
      <c r="I7" s="44">
        <v>0</v>
      </c>
      <c r="J7" s="44">
        <v>0</v>
      </c>
      <c r="K7" s="96" t="s">
        <v>231</v>
      </c>
    </row>
    <row r="8" spans="1:11" ht="63">
      <c r="A8" s="133">
        <v>5</v>
      </c>
      <c r="B8" s="135" t="s">
        <v>205</v>
      </c>
      <c r="C8" s="47" t="s">
        <v>206</v>
      </c>
      <c r="D8" s="53" t="s">
        <v>202</v>
      </c>
      <c r="E8" s="80" t="s">
        <v>127</v>
      </c>
      <c r="F8" s="137">
        <v>45048</v>
      </c>
      <c r="G8" s="137">
        <v>45199</v>
      </c>
      <c r="H8" s="44">
        <v>0</v>
      </c>
      <c r="I8" s="44">
        <v>0</v>
      </c>
      <c r="J8" s="44">
        <v>0</v>
      </c>
      <c r="K8" s="96" t="s">
        <v>231</v>
      </c>
    </row>
    <row r="9" spans="1:11" ht="63">
      <c r="A9" s="133">
        <v>6</v>
      </c>
      <c r="B9" s="134" t="s">
        <v>87</v>
      </c>
      <c r="C9" s="47" t="s">
        <v>202</v>
      </c>
      <c r="D9" s="53" t="s">
        <v>202</v>
      </c>
      <c r="E9" s="47" t="s">
        <v>88</v>
      </c>
      <c r="F9" s="137">
        <v>45202</v>
      </c>
      <c r="G9" s="137">
        <v>45230</v>
      </c>
      <c r="H9" s="44">
        <v>0</v>
      </c>
      <c r="I9" s="44">
        <v>0</v>
      </c>
      <c r="J9" s="44">
        <v>0</v>
      </c>
      <c r="K9" s="96" t="s">
        <v>231</v>
      </c>
    </row>
    <row r="10" spans="1:11" ht="63">
      <c r="A10" s="133">
        <v>7</v>
      </c>
      <c r="B10" s="134" t="s">
        <v>207</v>
      </c>
      <c r="C10" s="47" t="s">
        <v>202</v>
      </c>
      <c r="D10" s="53" t="s">
        <v>202</v>
      </c>
      <c r="E10" s="47" t="s">
        <v>208</v>
      </c>
      <c r="F10" s="137">
        <v>45202</v>
      </c>
      <c r="G10" s="137">
        <v>45230</v>
      </c>
      <c r="H10" s="44">
        <v>0</v>
      </c>
      <c r="I10" s="44">
        <v>0</v>
      </c>
      <c r="J10" s="44">
        <v>0</v>
      </c>
      <c r="K10" s="96" t="s">
        <v>231</v>
      </c>
    </row>
    <row r="11" spans="1:11" ht="107.25" customHeight="1">
      <c r="A11" s="133">
        <v>8</v>
      </c>
      <c r="B11" s="134" t="s">
        <v>209</v>
      </c>
      <c r="C11" s="47" t="s">
        <v>210</v>
      </c>
      <c r="D11" s="53" t="s">
        <v>211</v>
      </c>
      <c r="E11" s="47" t="s">
        <v>212</v>
      </c>
      <c r="F11" s="137">
        <v>45231</v>
      </c>
      <c r="G11" s="137">
        <v>45260</v>
      </c>
      <c r="H11" s="44">
        <v>0</v>
      </c>
      <c r="I11" s="44">
        <v>0</v>
      </c>
      <c r="J11" s="44">
        <v>0</v>
      </c>
      <c r="K11" s="96" t="s">
        <v>231</v>
      </c>
    </row>
    <row r="12" spans="1:11" ht="108.75" customHeight="1">
      <c r="A12" s="133">
        <v>9</v>
      </c>
      <c r="B12" s="134" t="s">
        <v>89</v>
      </c>
      <c r="C12" s="51" t="s">
        <v>213</v>
      </c>
      <c r="D12" s="54" t="s">
        <v>202</v>
      </c>
      <c r="E12" s="51" t="s">
        <v>90</v>
      </c>
      <c r="F12" s="139">
        <v>45261</v>
      </c>
      <c r="G12" s="139">
        <v>45290</v>
      </c>
      <c r="H12" s="44">
        <v>0</v>
      </c>
      <c r="I12" s="44">
        <v>0</v>
      </c>
      <c r="J12" s="44">
        <v>0</v>
      </c>
      <c r="K12" s="96" t="s">
        <v>231</v>
      </c>
    </row>
    <row r="13" spans="1:11">
      <c r="H13" s="211">
        <f>AVERAGE(H4:H12)</f>
        <v>0.11666666666666664</v>
      </c>
      <c r="I13" s="212"/>
      <c r="J13" s="212"/>
      <c r="K13" s="213"/>
    </row>
  </sheetData>
  <mergeCells count="5">
    <mergeCell ref="A1:K1"/>
    <mergeCell ref="H2:K2"/>
    <mergeCell ref="H13:K13"/>
    <mergeCell ref="A3:B3"/>
    <mergeCell ref="A2:G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Hoja4</vt:lpstr>
      <vt:lpstr>Gestión Riesgo Corrupción </vt:lpstr>
      <vt:lpstr>Racionalización de Tramites</vt:lpstr>
      <vt:lpstr>Rendición de cuentas </vt:lpstr>
      <vt:lpstr>Servicio al Ciudadano </vt:lpstr>
      <vt:lpstr>Iniciativas Adicionales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Activo Fijo 030</cp:lastModifiedBy>
  <cp:lastPrinted>2021-01-29T01:50:54Z</cp:lastPrinted>
  <dcterms:created xsi:type="dcterms:W3CDTF">2021-01-21T17:49:11Z</dcterms:created>
  <dcterms:modified xsi:type="dcterms:W3CDTF">2023-05-17T15:58:39Z</dcterms:modified>
</cp:coreProperties>
</file>