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E:\PLAN ANTICORRUPCION\"/>
    </mc:Choice>
  </mc:AlternateContent>
  <xr:revisionPtr revIDLastSave="0" documentId="8_{064A950F-C4EC-452C-8745-1FBA85331029}" xr6:coauthVersionLast="47" xr6:coauthVersionMax="47" xr10:uidLastSave="{00000000-0000-0000-0000-000000000000}"/>
  <bookViews>
    <workbookView xWindow="-120" yWindow="-120" windowWidth="21840" windowHeight="13140" firstSheet="2" activeTab="5" xr2:uid="{00000000-000D-0000-FFFF-FFFF00000000}"/>
  </bookViews>
  <sheets>
    <sheet name="Hoja4" sheetId="7" state="hidden" r:id="rId1"/>
    <sheet name="Gestión Riesgo Corrupción " sheetId="6" r:id="rId2"/>
    <sheet name="Racionalización de Tramites" sheetId="3" r:id="rId3"/>
    <sheet name="Rendición de cuentas " sheetId="1" r:id="rId4"/>
    <sheet name="Servicio al Ciudadano " sheetId="2" r:id="rId5"/>
    <sheet name="Iniciativas Adicionales " sheetId="5" r:id="rId6"/>
    <sheet name="Hoja1" sheetId="8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2" l="1"/>
  <c r="I20" i="2"/>
  <c r="H20" i="2"/>
  <c r="H21" i="2" s="1"/>
  <c r="M71" i="8"/>
  <c r="M55" i="8"/>
  <c r="M37" i="8"/>
  <c r="M18" i="8"/>
  <c r="M13" i="8"/>
  <c r="M4" i="8"/>
  <c r="I12" i="6"/>
  <c r="I13" i="5"/>
  <c r="D10" i="7"/>
  <c r="D5" i="7"/>
  <c r="D8" i="7"/>
  <c r="K15" i="1"/>
  <c r="D7" i="7"/>
  <c r="D9" i="7"/>
  <c r="K5" i="3"/>
  <c r="D6" i="7"/>
  <c r="D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24" authorId="0" shapeId="0" xr:uid="{00000000-0006-0000-0600-000001000000}">
      <text>
        <r>
          <rPr>
            <sz val="11"/>
            <rFont val="Times"/>
            <family val="1"/>
          </rPr>
          <t xml:space="preserve">participación ciudadana que se trabajará en la vigencia  para que los ciudadanos conozcan la gestión del IPCC y sus resultados.
</t>
        </r>
        <r>
          <rPr>
            <sz val="11"/>
            <rFont val="Times"/>
            <family val="1"/>
          </rPr>
          <t xml:space="preserve">
</t>
        </r>
        <r>
          <rPr>
            <sz val="11"/>
            <rFont val="Times"/>
            <family val="1"/>
          </rPr>
          <t xml:space="preserve">SE CABIO DEL 2 PARA EL 1
</t>
        </r>
      </text>
    </comment>
    <comment ref="D26" authorId="0" shapeId="0" xr:uid="{00000000-0006-0000-0600-000002000000}">
      <text>
        <r>
          <rPr>
            <sz val="11"/>
            <rFont val="Times"/>
            <family val="1"/>
          </rPr>
          <t>Se cambio grupos de valor por "partes interesadas"</t>
        </r>
        <r>
          <rPr>
            <b/>
            <sz val="8"/>
            <color theme="1"/>
            <rFont val="Times"/>
            <family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<sst xmlns="http://schemas.openxmlformats.org/spreadsheetml/2006/main" count="704" uniqueCount="431">
  <si>
    <t>3. COMPONENTE: RENDICION DE CUENTAS</t>
  </si>
  <si>
    <t>SUBCOMPONENTE</t>
  </si>
  <si>
    <t>No</t>
  </si>
  <si>
    <t>ACTIVIDAD</t>
  </si>
  <si>
    <t>META O PRODUCTO</t>
  </si>
  <si>
    <t>INDICADOR</t>
  </si>
  <si>
    <t>ENTREGABLE</t>
  </si>
  <si>
    <t>RESPONSABLE</t>
  </si>
  <si>
    <t>FECHA PROGRAMADA</t>
  </si>
  <si>
    <t>ACTIVIDADES CUMPLIDAS</t>
  </si>
  <si>
    <t>% de avance 
(Ene - Abr)</t>
  </si>
  <si>
    <t>% de avance 
(May - Ago)</t>
  </si>
  <si>
    <t>% de avance 
(Sep - Dic)</t>
  </si>
  <si>
    <t>Observaciones</t>
  </si>
  <si>
    <t>INFORMACIÓN 
1.) Información de calidad y en lenguaje comprensible</t>
  </si>
  <si>
    <t>1.1</t>
  </si>
  <si>
    <t>Uso permanente de los canales virtuales para dar a conocer la información institucional del Instituto de Patrimonio y Cultura de Cartagena - IPCC</t>
  </si>
  <si>
    <t xml:space="preserve">Canales de counicación actualizados </t>
  </si>
  <si>
    <t>Oficina Asesora de Planeación 
Area Sistema</t>
  </si>
  <si>
    <t xml:space="preserve">Trimestral </t>
  </si>
  <si>
    <t>1.2</t>
  </si>
  <si>
    <t>Estructurar y publicar  el informe de Gestión consolidado de la entidad, para informar, explicar y dar a conocer los avances y resultados de la gestión, a las otras entidades públicas, organismos de control y a la sociedad.</t>
  </si>
  <si>
    <t>Informe de Gestión consolidado publicado</t>
  </si>
  <si>
    <t>Número de informes de gestión por dependencia</t>
  </si>
  <si>
    <t>2 Informe de Gestión consolidado en físico y publicado en la pagina web de la Entidad - Menú de Transparencia y Acceso a la Información</t>
  </si>
  <si>
    <t>Dirección de la Entidad</t>
  </si>
  <si>
    <t>Anual</t>
  </si>
  <si>
    <t>Oficina de Control Interno</t>
  </si>
  <si>
    <t>1.3</t>
  </si>
  <si>
    <t xml:space="preserve">Publicar el reporte de los resultados de la ejecución del plan de acción </t>
  </si>
  <si>
    <t>Reporte Plan de Acción Publicado</t>
  </si>
  <si>
    <t>Reporte Publicado</t>
  </si>
  <si>
    <t>1.4</t>
  </si>
  <si>
    <t>Publicar la información del comportamiento de la ejecución presupuestal y contable de la Entidad</t>
  </si>
  <si>
    <t>Informes Presupuestales y Contables Publicados</t>
  </si>
  <si>
    <t>División Administrativa y financiera
Area de sistema</t>
  </si>
  <si>
    <t>1.5</t>
  </si>
  <si>
    <t>Diseñar y elaborar la estrategia de Rendición de Cuentas para que los ciudadanos conozcan la agenda del IPCC en la presente vigencia.</t>
  </si>
  <si>
    <t>Estrategia de Rendición de Cuentas publicada en la página web del IPCC</t>
  </si>
  <si>
    <t>Oficinna de Planeación 
División Administrativa y financiera
 Area de sistema</t>
  </si>
  <si>
    <t>semestral</t>
  </si>
  <si>
    <t>DIALOGO 
2.) Diálogo de doble vía con la ciudadanía y sus organizaciones</t>
  </si>
  <si>
    <t>2.1</t>
  </si>
  <si>
    <t>Conformar y capacitar un equipo lider encargado de realizar los ejercicios de rendición de cuentas al interior de la entidad.</t>
  </si>
  <si>
    <t>2.2</t>
  </si>
  <si>
    <t>Documento con la caracterización de usuarios y Grupos de valor del IPCC para cada uno de los eventos de diálogo</t>
  </si>
  <si>
    <t>2.3</t>
  </si>
  <si>
    <t xml:space="preserve">Participar en el encuentro ciudadano de Rendición de Cuentas de la Alcaldìa Distrital, </t>
  </si>
  <si>
    <t>Documento Informe Estratégico de Rendición de cuentas de la Entidad.</t>
  </si>
  <si>
    <t>a) Documento Informe Estratégico de Rendición de cuentas de la Entidad.</t>
  </si>
  <si>
    <t xml:space="preserve">Area de comunicaciones </t>
  </si>
  <si>
    <t>2.4</t>
  </si>
  <si>
    <t xml:space="preserve">Realizar un encuentro (tipo foro)con los funcionarios, contratistas del IPCC para dialogar sobre los avances y resultado de la gestión e indagar sobre los temas que deben ser objeto de rendición de cuentas. </t>
  </si>
  <si>
    <t>Encuentro con Grupos de Valor e interes.
(Modalidad virtual)</t>
  </si>
  <si>
    <t>Numero de participantes en el encuentro</t>
  </si>
  <si>
    <t xml:space="preserve">Acta de encuentro 
Link de reunión </t>
  </si>
  <si>
    <t>Oficina de Planeación 
Area de Comunicaciones 
Area de Sistemas</t>
  </si>
  <si>
    <t>2.5</t>
  </si>
  <si>
    <t xml:space="preserve">Realizar un encuentro (tipo foro) con los Grupos de valor e interes del IPCC para dialogar sobre los avances y resultado de la gestión e indagar sobre los temas que deben ser objeto de rendición de cuentas. </t>
  </si>
  <si>
    <t>RESPONSABILIDAD
3.) Incentivos para motivar la cultura de la rendición y petición de cuentas</t>
  </si>
  <si>
    <t>3.1</t>
  </si>
  <si>
    <t xml:space="preserve"> Realizar campañas de sensibilización en materia de rendición de cuentas y participación ciudadanía a los servidores y contratistas del Instituto</t>
  </si>
  <si>
    <t>Campañas de sensibilización realizadas</t>
  </si>
  <si>
    <t>2 de campañas de sensibilizaciones realizadas</t>
  </si>
  <si>
    <t>Elementos de la campaña de sensibilización (vídeos, banner, publicaciones, otros)</t>
  </si>
  <si>
    <t>Asesora de Comunicaciones</t>
  </si>
  <si>
    <t>3.2</t>
  </si>
  <si>
    <t xml:space="preserve"> Realizar campañas de sensibilización en materia de rendición de cuentas y participación ciudadanía a usuarios y grupos de interés</t>
  </si>
  <si>
    <t>Video Institucional divulgado a través de los canales de información del Instituto</t>
  </si>
  <si>
    <t>4.1</t>
  </si>
  <si>
    <t>Realizar seguimiento a las acciones adelantadas en la estrategia de Rendición de Cuentas de la vigencia, dentro del seguimiento al PAAC, a través de las tres líneas de Defensa.</t>
  </si>
  <si>
    <t>Informe de evaluación de las acciones realizadas en la estrategia de rendición de cuentas.</t>
  </si>
  <si>
    <t>Número de informes de evaluación elaborados</t>
  </si>
  <si>
    <t>Informe de Evaluación</t>
  </si>
  <si>
    <t>SEGUIMIENTO PAAC</t>
  </si>
  <si>
    <t xml:space="preserve">Equipo lider conformado y capacitado </t>
  </si>
  <si>
    <t>Numero de personas que conformaran el equipo</t>
  </si>
  <si>
    <t>Acta de capacitación y conformación del Equipo lider</t>
  </si>
  <si>
    <t>Dirección
Oficina de Planeación 
División Administrativa y financiera
 Area de sistema</t>
  </si>
  <si>
    <t>Frecuencia</t>
  </si>
  <si>
    <t>Fecha Inicio</t>
  </si>
  <si>
    <t>Fecha Fin</t>
  </si>
  <si>
    <t>4. COMPONENTE: MECANISMOS PARA MEJORAR LA ATENCIÓN A LA CIUDADANÍA</t>
  </si>
  <si>
    <t>1. Estructura administrativa y direccionamiento estratégico</t>
  </si>
  <si>
    <t>Elaboración y presentación de informes ejecutivos al comité de Gestión y Desempeño, que le permita conocer el grado de avance y de gestión de atención al cliente.</t>
  </si>
  <si>
    <t>Informes ejecutivos realizados</t>
  </si>
  <si>
    <t>Semestral</t>
  </si>
  <si>
    <t>Promocionar el código de integridad con nuestros grupos de interés</t>
  </si>
  <si>
    <t>Campañas de promoción del código de integridad</t>
  </si>
  <si>
    <t xml:space="preserve">Presentar informe de PQRS a la Dirección de la entidad </t>
  </si>
  <si>
    <t>Informes realizados</t>
  </si>
  <si>
    <t>Oficina jurìdica</t>
  </si>
  <si>
    <t>Trimestral</t>
  </si>
  <si>
    <t>Consolidar el equipo de atención al ciudadano en el IPCC</t>
  </si>
  <si>
    <t>Equipo conformado con periodicidad de reunión</t>
  </si>
  <si>
    <t>Divisiòn Administrativa y financiera</t>
  </si>
  <si>
    <t>Fortalecimiento de los canales de atención</t>
  </si>
  <si>
    <t>Divulgar a través de los canales de comunicación del IPCC los diferentes  trámites de la entidad</t>
  </si>
  <si>
    <t>Informe realizado</t>
  </si>
  <si>
    <t>Realizar un informe de percepciòn ciudadana para identificar oportunidades de mejora</t>
  </si>
  <si>
    <t>Informe de encuesta realizada</t>
  </si>
  <si>
    <t>Talento Humano</t>
  </si>
  <si>
    <t>Realizar capacitaciones temáticas relacionadas con el mejoramiento al servicio al ciudadano</t>
  </si>
  <si>
    <t>Capacitaciones en mejoramiento al servicio al ciudadano</t>
  </si>
  <si>
    <t>Dos capacitaciones en mejoramiento al servicio al ciudadano</t>
  </si>
  <si>
    <t xml:space="preserve">División Administrativa y financiera                                       </t>
  </si>
  <si>
    <t>Capacitaciones en prevención disciplinaria</t>
  </si>
  <si>
    <t>3.3</t>
  </si>
  <si>
    <t>Realizar capacitaciones de la ley 1712 de 2014</t>
  </si>
  <si>
    <t>Capacitaciones en ley 1712</t>
  </si>
  <si>
    <t>Oficina Aserora de Comunicaciones</t>
  </si>
  <si>
    <t>Proceso de Talento Humano</t>
  </si>
  <si>
    <t>3.4</t>
  </si>
  <si>
    <t>Realizar una jornada de sensibilización a los servidores y contratistas del IPCC, orientadas al conocimiento de la política de datos y los Set de Datos Abiertos disponibles por parte de la Entidad</t>
  </si>
  <si>
    <t>Capacitaciones en datos abiertos</t>
  </si>
  <si>
    <t>Oficina de tecnologías de la Información y la Comunicación</t>
  </si>
  <si>
    <t>Normativo y Procedimental</t>
  </si>
  <si>
    <t>Publicar los derechos y deberes de los ciudadanos</t>
  </si>
  <si>
    <t>Visibilización de la informaciòn</t>
  </si>
  <si>
    <t>4.2</t>
  </si>
  <si>
    <t xml:space="preserve">Actualizar el protocolo de atención al ciudadano para incluir infomación acerca del tratamiento a las PQRS </t>
  </si>
  <si>
    <t>Protocolo de atención al ciudadano actualizado</t>
  </si>
  <si>
    <t>Relacionamiento con el ciudadano</t>
  </si>
  <si>
    <t>5.1</t>
  </si>
  <si>
    <t>Realizar periódicamente mediciones de percepción de los ciudadanos respecto de la calidad y accesibilidad de los servicios que ofrece el IPCC e informar en el Comité de Gestión y Desempeño</t>
  </si>
  <si>
    <t>Mediciones de percepción a los ciudadanos</t>
  </si>
  <si>
    <t>5.2</t>
  </si>
  <si>
    <t>Socializaciòn a los diferentes grupos de interès del proceso de atenciòn al ciudadano.  Horarios, trámites y servicios</t>
  </si>
  <si>
    <t xml:space="preserve"> Socialización realizada </t>
  </si>
  <si>
    <t>PLAN ANTICORRUPCIÓN 2021
Instituto de Patrimonio y Cultura de Cartagena - IPCC</t>
  </si>
  <si>
    <t xml:space="preserve">División Administrativa y financieraÁrea Planeaciòn </t>
  </si>
  <si>
    <t xml:space="preserve">División Administrativa y financiera
 Área Planeaciòn </t>
  </si>
  <si>
    <t>Realizar jornadas de orientación en materia de prevención disciplinaria.</t>
  </si>
  <si>
    <t xml:space="preserve">División Administrativa y financiera 
Oficina jurídica                                       </t>
  </si>
  <si>
    <t>Ärea de Sistema
Divisiòn Administrativa y Financiera</t>
  </si>
  <si>
    <t>4. EVALUACIÓN
Evaluación y retroalimentación a la gestión institucional</t>
  </si>
  <si>
    <t>División administrativa y financiera</t>
  </si>
  <si>
    <t>Clasificar según importancia los trámites u otros procedimientos administrativos de mayor impacto a racionalizar.</t>
  </si>
  <si>
    <t xml:space="preserve">Relación de tramites priorizados para posible racionalización durante la vigencia. </t>
  </si>
  <si>
    <t xml:space="preserve">1) Trámites racionalizados para la vigencia 2020
2) Reporte de trámites racionalizados para la vigencia 2020 en la plataforma SUIT </t>
  </si>
  <si>
    <t>Identificar los trámites u otros procedimientos administrativos que se realizan en el Instituto de Patrimonio y Cultura de Cartagena - IPCC</t>
  </si>
  <si>
    <t>Inventario de trámites identificados producto de mesas de trabajo realizadas con los funcionarios de las dependencias del Instituto de Patrimonio y Cultura de Cartagena - IPCC</t>
  </si>
  <si>
    <t>FRECUENCIA</t>
  </si>
  <si>
    <t>FECHA INICIO</t>
  </si>
  <si>
    <t>2. COMPONENTE: RACIONALIZACIÓN DE TRAMITES</t>
  </si>
  <si>
    <t>Realizar mejoras a los trámites y otros procedimientos en costos, tiempos, requisitos, documentos, procedimientos y procesos.</t>
  </si>
  <si>
    <t xml:space="preserve">Conformar el equipo lider o Comité tecnico para la racionalización de tramites </t>
  </si>
  <si>
    <t>Comité tecnico para la racionalizaciónde tramites conformado</t>
  </si>
  <si>
    <t>Oficina de Planeación 
División Administrativa y Financiera</t>
  </si>
  <si>
    <t>Socializar al interior del Instituto de Patrimonio y Cultura de Cartagena - IPCC el alcance de la guia para la Racionalización de tramites.</t>
  </si>
  <si>
    <t>(2) Dos jornadas virtuales de socialización.</t>
  </si>
  <si>
    <t>Subcomponente</t>
  </si>
  <si>
    <t>Responsable</t>
  </si>
  <si>
    <t>Publicación y actualización constante de la información mínima en el link "Transparencia y acceso a la información pública"</t>
  </si>
  <si>
    <t>Link actualizado</t>
  </si>
  <si>
    <t>Area de sistema</t>
  </si>
  <si>
    <t>Información Publicada</t>
  </si>
  <si>
    <t>Area de Planeación</t>
  </si>
  <si>
    <t>Actualizar la información de los Perfiles de los funcionarios, publicada en Portal Web de la Entidad.</t>
  </si>
  <si>
    <t>100% Información de los Perfiles de los funcionarios directivos, actualizada en el Portal Web de la Entidad.</t>
  </si>
  <si>
    <t>División Administrativa y financiera</t>
  </si>
  <si>
    <t xml:space="preserve">Anual </t>
  </si>
  <si>
    <t>Publicar seguimiento del Plan Anticorrupción y atención al ciudadano</t>
  </si>
  <si>
    <t>Cuatrimestral</t>
  </si>
  <si>
    <t>Actualizar los Planes de Mejoramiento de auditorías de los Órganos  de control en Portal Web de la Entidad.</t>
  </si>
  <si>
    <t>100% Planes de Mejoramiento de auditorías de los Órganos de control actualizados en el Portal Web de la Entidad.</t>
  </si>
  <si>
    <t>1.6</t>
  </si>
  <si>
    <t>Promover campañas institucionales de prevención de la corrupción y promoción de la transparencia en la Entidad.</t>
  </si>
  <si>
    <t>Oficina asesora de Comunicaciones.</t>
  </si>
  <si>
    <t>Publicar y socializar el formulario en línea de PQR´s  en el portal web</t>
  </si>
  <si>
    <t>formulario en línea de PQR´s  publicado en página web y socializado</t>
  </si>
  <si>
    <t>Socializar el procedimiento de PQRS</t>
  </si>
  <si>
    <t>Socialización realizada</t>
  </si>
  <si>
    <t>Dirección de información y tecnología</t>
  </si>
  <si>
    <t xml:space="preserve">Actualizar las tablas de Retención documental </t>
  </si>
  <si>
    <t>100% Tablas de Retención documental actualizado</t>
  </si>
  <si>
    <t>Actualizar controles de registro de información de las diferentes dependencias</t>
  </si>
  <si>
    <t>Formatos actualizados</t>
  </si>
  <si>
    <t>Publicar y socializar a la ciudadanía, el informe de solicitudes de acceso a la información pública</t>
  </si>
  <si>
    <t xml:space="preserve">Boletines de PQRS con el reporte de solicitudes de acceso a la información pública </t>
  </si>
  <si>
    <t>trimestral</t>
  </si>
  <si>
    <t>5.2.</t>
  </si>
  <si>
    <t>Seguimiento al indicador de oportunidad en la gestión de peticiones</t>
  </si>
  <si>
    <t>Reporte de seguimiento en SIGOB</t>
  </si>
  <si>
    <t>SUBCOMPONENTE 
3. Instrumentos de Gestión de la Información</t>
  </si>
  <si>
    <t>SUBCOMPONENTE 
2. Transparencia Pasiva</t>
  </si>
  <si>
    <t>SUBCOMPONENTE 
1. Transparencia Activa</t>
  </si>
  <si>
    <t>SUBCOMPONENTE 
4. Criterio diferencial de accesibilidad</t>
  </si>
  <si>
    <t>SUBCOMPONENTE 
5. Monitoreo del Acceso a la Información Pública</t>
  </si>
  <si>
    <t xml:space="preserve">FECHA FN </t>
  </si>
  <si>
    <t>Actualizar la información de planeación y gestión en el Portal Web de la Entidad, año 2021</t>
  </si>
  <si>
    <t>(2) Dos Campañas institucionales de prevención de la corrupción y promoción de la transparencia en la Entidad.</t>
  </si>
  <si>
    <t>Dos capacitaciones sobre herramientas archivísticas a los funcionarios del Instituto de Patrimonio y Cultura de Cartagena - IPCC</t>
  </si>
  <si>
    <t>Formular y adoptar un instrumento de inventario de activos de Información del IPCC</t>
  </si>
  <si>
    <t>Inventario de activos de información formulado y adoptado.</t>
  </si>
  <si>
    <t>Diseñar e implementar herramientas para facilitar la accesibilidad de la información y/o servicios a la población en situación de discapacidad</t>
  </si>
  <si>
    <t>Herramientas de accesibilidad implementadas en los canales virtuales y espacios físicos de atención al ciudadano</t>
  </si>
  <si>
    <t>Área de Sistemas
División Administrativa y financiera</t>
  </si>
  <si>
    <t>Reportar  información en Índice de Transparencia Activa (ITA), de conformidad con el Decreto 3564 de 2015, teniendo en cuenta el Plan de mejoramiento resultante.</t>
  </si>
  <si>
    <t>Reporte anual de información en (ITA), Índice de Transparencia y Acceso a la información.</t>
  </si>
  <si>
    <t>5.3.</t>
  </si>
  <si>
    <t xml:space="preserve">División Administrativa y financiera
</t>
  </si>
  <si>
    <t>División Administrativa y financiera
Oficina de Planeación 
Area de Sistemas</t>
  </si>
  <si>
    <t>Fecha inicial</t>
  </si>
  <si>
    <t>Fecha final</t>
  </si>
  <si>
    <t>Metodología</t>
  </si>
  <si>
    <t>Participantes</t>
  </si>
  <si>
    <t>Indicadores de resultados</t>
  </si>
  <si>
    <t>Instalación del Grupo de Trabajo de Integridad de la entidad</t>
  </si>
  <si>
    <t>En reunión de Comité Institucional de Gestión y Desempeño se procede a acordar, conformar e instalar el Grupo de Integridad; conforme al Código de Integridad vigente en el IPCC</t>
  </si>
  <si>
    <t>Profesional Especializado, responsable del Talento Humano (María Helena Mulet) y Profesional de Apoyo (Natalia Orozco)</t>
  </si>
  <si>
    <t>Grupo de Trabajo de Integridad de la entidad instalado formalmente.</t>
  </si>
  <si>
    <t>Difusión del Código de Integridad</t>
  </si>
  <si>
    <t>A través de la página web de la entidad, envío a los correos electrónicos y demás estrategias concertadas con el personal de comunicación y sistemas del IPCC, acordar la manera más idónea de cumplir con la difusión del Código de Integridad</t>
  </si>
  <si>
    <t>Diagnóstico del estado actual de la integridad en la entidad</t>
  </si>
  <si>
    <t>Aplicación de un instrumento que permita determinar si las condiciones institucionales han sido idóneas para la implementación y gestión del Código de Integridad</t>
  </si>
  <si>
    <t>Diagnóstico del estado actual de la integridad en la entidad llevado a cabo</t>
  </si>
  <si>
    <t>Identificación de las debilidades y fortalezas en la implementación del código de integridad</t>
  </si>
  <si>
    <t>A partir de los resultados del autodiagnóstico y del FURAG, identificar las debilidades y fortalezas, a través de la herramienta DOFA</t>
  </si>
  <si>
    <t>Debilidades y fortalezas en la implementación del código de integridad identificadas y registradas.</t>
  </si>
  <si>
    <t>Diseño de instrumento de registro de observaciones, comentarios y/o sugerencias relacionadas con la integridad en el IPCC</t>
  </si>
  <si>
    <t>Elaborar una herramienta en la que se registren las sugerencias, observaciones y/o comentarios de los diferentes grupos de valor del IPCC</t>
  </si>
  <si>
    <t>Aplicación de instrumento de registro de observaciones, comentarios y/o sugerencias relacionadas con la integridad en el IPCC</t>
  </si>
  <si>
    <t>Recepcionar y registrar en el formato diseñado, las sugerencias, observaciones y/o comentarios de los diferentes grupos de valor del IPCC</t>
  </si>
  <si>
    <t>Taller pedagógico sobre la importancia, fomento y práctica de los valores del Código de Integridad</t>
  </si>
  <si>
    <t>Desde el área de Talento Humano y con el concurso del Grupo de Integridad, organizar y coordinar la realización del taller</t>
  </si>
  <si>
    <t>Grupo de Integridad, Profesional Especializado, responsable del Talento Humano (María Helena Mulet) y Profesional de Apoyo (Natalia Orozco)</t>
  </si>
  <si>
    <t>Sistematización, análisis y documentación de la información recepcionada de sugerencias y/o observaciones sobre la implementación del Código de Integridad</t>
  </si>
  <si>
    <t>Los días 24 de noviembre y 22 de diciembre de 2020, entregar al Grupo de Integridad los resultados sistematizados de las sugerencias y/o observaciones sobre la implementación del Código de Integridad</t>
  </si>
  <si>
    <t>Sugerencias y/o observaciones sobre la implementación del Código de Integridad, Sistematizadas, analizadas y documentadas en formato diseñado para tales efectos.</t>
  </si>
  <si>
    <t>30/02/2021</t>
  </si>
  <si>
    <t xml:space="preserve"> Actividades</t>
  </si>
  <si>
    <t>Meta o producto</t>
  </si>
  <si>
    <t xml:space="preserve">Responsable </t>
  </si>
  <si>
    <t>Matriz del Mapa de Riesgo de Corrupción de la entidad.</t>
  </si>
  <si>
    <t>Garantizar controles eficaces y eficientes para evitar la materialización de posibles riesgos de corrupción en la entidad.</t>
  </si>
  <si>
    <t xml:space="preserve">Líderes de procesos </t>
  </si>
  <si>
    <t>Actualizar el mapa de riesgos de corrupción si se detecta la necesidad.</t>
  </si>
  <si>
    <t>Mapa de riesgos de corrupción actualizado</t>
  </si>
  <si>
    <t>5.1.</t>
  </si>
  <si>
    <t>Evaluar la elaboración y monitoreo del Mapa de Riesgos de Corrupción.</t>
  </si>
  <si>
    <t>Realizar seguimiento a la efectividad de los controles incorporados para los riesgos de corrupción.</t>
  </si>
  <si>
    <t xml:space="preserve">1. COMPONENTE: GESTION DEL RIESGO DE CORRUPCIÓN </t>
  </si>
  <si>
    <t>Actualizar la política de administración de riesgos del Instituto de Patrimonio y Cultura de Cartagena - IPCC</t>
  </si>
  <si>
    <t>Socializar la política de administración de riesgos del Instituto de Patrimonio y Cultura de Cartagena - IPCC</t>
  </si>
  <si>
    <t>1. Socialización de la política de administración de riesgos ante el Comité Institucional de Coordinación de Control Interno y lideres de procesos.
2. Publicación de la política de administración de riesgos en la página web del Instituto de Patrimonio y Cultura de Cartagena - IPCC</t>
  </si>
  <si>
    <t xml:space="preserve">Oficina de Control Interno
Area de Sistemas </t>
  </si>
  <si>
    <t>Actualizar y consolidar los riesgos de corrupción de los procesos que se ejecutan en el Instituto de Patrimonio y Cultura de Cartagena - IPCC</t>
  </si>
  <si>
    <t>Oficina de Planeación</t>
  </si>
  <si>
    <t>Socializar el mapa de riesgos de corrupción con los responsables de cada proceso del Instituto de Patrimonio y Cultura de Cartagena - IPCC</t>
  </si>
  <si>
    <t xml:space="preserve">(2) Dos mesas de trabajo con los lideres de procesos que se ejecutan en el Instituto de Patrimonio y Cultura de Cartagena - IPCC
</t>
  </si>
  <si>
    <t>Publicar el mapa de riesgos de corrupción en la página web del Instituto de Patrimonio y Cultura de Cartagena - IPCC</t>
  </si>
  <si>
    <t>Mapa de riesgos de corrupción publicado en la página web del Instituto de Patrimonio y Cultura de Cartagena - IPCC</t>
  </si>
  <si>
    <t>31/06/2021</t>
  </si>
  <si>
    <t xml:space="preserve">Informe cuatrimestral de seguimiento al Plan Anticorrupción y de Atención al Ciudadano. </t>
  </si>
  <si>
    <t xml:space="preserve">Soportes de monitoreo a los riesgos y la efectividad de los controles. </t>
  </si>
  <si>
    <t xml:space="preserve">% DE AVANCE </t>
  </si>
  <si>
    <t xml:space="preserve">COMPONENTES </t>
  </si>
  <si>
    <t>Encuentro con funcionarios y contratistas
(Modalidad virtual)</t>
  </si>
  <si>
    <t xml:space="preserve">Cuatrimestral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</si>
  <si>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</si>
  <si>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</si>
  <si>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</si>
  <si>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</si>
  <si>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</si>
  <si>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</si>
  <si>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</si>
  <si>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</si>
  <si>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</si>
  <si>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</si>
  <si>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</si>
  <si>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</si>
  <si>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 DE TRABAJO MIPG</t>
  </si>
  <si>
    <t>FUNCIONAMIENTO DEL MIPG</t>
  </si>
  <si>
    <t>Líderes de procesos 
Oficina de Planeación</t>
  </si>
  <si>
    <t xml:space="preserve">Oficina de Planeación
Area de Sistemas </t>
  </si>
  <si>
    <t xml:space="preserve">Política de administración de riesgos actualizada con su respectivo acto administrativo. </t>
  </si>
  <si>
    <t xml:space="preserve">COMPONENTE </t>
  </si>
  <si>
    <t xml:space="preserve">3. COMPONENTE:
RENDICIÓN DE CUENTAS </t>
  </si>
  <si>
    <t>Actividad 1</t>
  </si>
  <si>
    <t>Actividad 2</t>
  </si>
  <si>
    <t>Actividad 3</t>
  </si>
  <si>
    <t>Actividad 4</t>
  </si>
  <si>
    <t>Actividad 5</t>
  </si>
  <si>
    <t>4. COMPONENTE:
SERVICIO AL CIUDADANO</t>
  </si>
  <si>
    <t>5. COMPONENTE:
TRANSPARENCIA Y ACCESO A LA INFORMACIÓN PÚBLICA</t>
  </si>
  <si>
    <t>ACTIVIDAD 1</t>
  </si>
  <si>
    <t>ACTIVIDAD 2</t>
  </si>
  <si>
    <t>ACTIVIDAD 3</t>
  </si>
  <si>
    <t>ACTIVIDAD 4</t>
  </si>
  <si>
    <t>ACTIVIDAD 5</t>
  </si>
  <si>
    <t>ACTIVIDAD 6</t>
  </si>
  <si>
    <t>ACTIVIDAD 7</t>
  </si>
  <si>
    <t>ACTIVIDAD 8</t>
  </si>
  <si>
    <t>COMPONENTE 6:
ACTIVIDADES ADICIONALES</t>
  </si>
  <si>
    <t>ACTIVIDADES</t>
  </si>
  <si>
    <t>Realizar capacitaciones sobre las herramientas archivísticas implementadas en la entidad a los funcionarios del IPCC</t>
  </si>
  <si>
    <t>Subcomponente 5. Seguimiento</t>
  </si>
  <si>
    <r>
      <t xml:space="preserve">Identificar y caracterizar usuarios y </t>
    </r>
    <r>
      <rPr>
        <b/>
        <sz val="11"/>
        <color theme="1"/>
        <rFont val="Arial"/>
        <family val="2"/>
      </rPr>
      <t>Grupos de valor</t>
    </r>
    <r>
      <rPr>
        <sz val="11"/>
        <color theme="1"/>
        <rFont val="Arial"/>
        <family val="2"/>
      </rPr>
      <t xml:space="preserve"> del IPCC que participarán en la vigencia en los espacios de rendción de cuentas</t>
    </r>
  </si>
  <si>
    <r>
      <rPr>
        <b/>
        <sz val="12"/>
        <color rgb="FF002060"/>
        <rFont val="Arial"/>
        <family val="2"/>
      </rPr>
      <t xml:space="preserve">Subcomponente 1.
</t>
    </r>
    <r>
      <rPr>
        <sz val="12"/>
        <color rgb="FF002060"/>
        <rFont val="Arial"/>
        <family val="2"/>
      </rPr>
      <t>Política de Administración de Riesgos de Corrupción</t>
    </r>
  </si>
  <si>
    <r>
      <rPr>
        <b/>
        <sz val="12"/>
        <color rgb="FF002060"/>
        <rFont val="Arial"/>
        <family val="2"/>
      </rPr>
      <t xml:space="preserve">Subcomponente 2.
</t>
    </r>
    <r>
      <rPr>
        <sz val="12"/>
        <color rgb="FF002060"/>
        <rFont val="Arial"/>
        <family val="2"/>
      </rPr>
      <t>Construcción del Mapa de Riesgos de Corrupción</t>
    </r>
  </si>
  <si>
    <r>
      <rPr>
        <b/>
        <sz val="12"/>
        <color rgb="FF002060"/>
        <rFont val="Arial"/>
        <family val="2"/>
      </rPr>
      <t xml:space="preserve">Subcomponente 3.
</t>
    </r>
    <r>
      <rPr>
        <sz val="12"/>
        <color rgb="FF002060"/>
        <rFont val="Arial"/>
        <family val="2"/>
      </rPr>
      <t xml:space="preserve">Consulta y divulgación </t>
    </r>
  </si>
  <si>
    <r>
      <rPr>
        <b/>
        <sz val="12"/>
        <color rgb="FF002060"/>
        <rFont val="Arial"/>
        <family val="2"/>
      </rPr>
      <t xml:space="preserve">Subcomponente 4
</t>
    </r>
    <r>
      <rPr>
        <sz val="12"/>
        <color rgb="FF002060"/>
        <rFont val="Arial"/>
        <family val="2"/>
      </rPr>
      <t>Monitoreo o revisión</t>
    </r>
  </si>
  <si>
    <r>
      <rPr>
        <b/>
        <sz val="12"/>
        <color rgb="FF002060"/>
        <rFont val="Arial"/>
        <family val="2"/>
      </rPr>
      <t xml:space="preserve">Subcomponente 5. 
</t>
    </r>
    <r>
      <rPr>
        <sz val="12"/>
        <color rgb="FF002060"/>
        <rFont val="Arial"/>
        <family val="2"/>
      </rPr>
      <t>Seguimiento</t>
    </r>
  </si>
  <si>
    <t xml:space="preserve">Dirección de la Entidad
Area de comunicaciones 
Oficina de Planeación
Control Interno </t>
  </si>
  <si>
    <t>Proceso Atención al Ciudadano
Ärea de  Planeación
 Comunicaciones</t>
  </si>
  <si>
    <t>Subcomponente 1.
Política de Administración de Riesgos de Corrupción</t>
  </si>
  <si>
    <t>Subcomponente 2.
Construcción del Mapa de Riesgos de Corrupción</t>
  </si>
  <si>
    <t xml:space="preserve">Subcomponente 3.
Consulta y divulgación </t>
  </si>
  <si>
    <t>Subcomponente 4 
Monitoreo o revisión</t>
  </si>
  <si>
    <t xml:space="preserve">Dirección de la Entidad
Area de comunicaciones
Oficina de Planeación </t>
  </si>
  <si>
    <t>Realizar la Audiencia Pública de Rendición de Cuentas del IPCC</t>
  </si>
  <si>
    <t>Audiencia Pública de Rendición de Cuentas realizada</t>
  </si>
  <si>
    <t>Total avance</t>
  </si>
  <si>
    <r>
      <t xml:space="preserve">INFORMACIÓN 
Subcomponente No. 1 </t>
    </r>
    <r>
      <rPr>
        <sz val="8"/>
        <rFont val="Arial"/>
        <family val="2"/>
      </rPr>
      <t>Informar avances y resultados de la gestión con calidad y en lenguaje comprensible</t>
    </r>
  </si>
  <si>
    <r>
      <t xml:space="preserve">DIALOGO 
Subcmponente No. 2 </t>
    </r>
    <r>
      <rPr>
        <sz val="8"/>
        <rFont val="Arial"/>
        <family val="2"/>
      </rPr>
      <t>Desarrollar escenarios de diálogo de doble vía con la ciudadanía y sus organizaciones</t>
    </r>
  </si>
  <si>
    <r>
      <t xml:space="preserve">RESPONSABILIDAD
Subcomponente No. 3 </t>
    </r>
    <r>
      <rPr>
        <sz val="8"/>
        <rFont val="Arial"/>
        <family val="2"/>
      </rPr>
      <t>Responder a compromisos propuestos, evaluación y retroalimentación en los ejercicios de rendición de cuentas con acciones correctivas para mejora.</t>
    </r>
  </si>
  <si>
    <t>4 Reportes del Plan de Acción Publicado en el Menú de Transparencia y Acceso a la Información</t>
  </si>
  <si>
    <t>Mensual</t>
  </si>
  <si>
    <t>Piezas graficas informativas publicadas en los canales informativos</t>
  </si>
  <si>
    <t>Numero de piezas graficas informativas publicadas en los canales informativos</t>
  </si>
  <si>
    <t xml:space="preserve">Reporte mnsual de publicaciones de redes sociales </t>
  </si>
  <si>
    <t>Area de Comunicaciones</t>
  </si>
  <si>
    <t>Oficina de Planeación
Oficina de Control Interno</t>
  </si>
  <si>
    <t>Socialización de la política de administración de riesgos ante el Comité Institucional de Coordinación de Control Interno y lideres de procesos.</t>
  </si>
  <si>
    <t xml:space="preserve">Oficina de Control Interno
Oficina de Planeación 
Area de Sistemas </t>
  </si>
  <si>
    <t>Matriz del Mapa de Riesgo de Corrupción de la entidad revisado y consolidado.</t>
  </si>
  <si>
    <t>Realizar seguimiento a la matriz de los riesgos de corrucpión garantizando controles eficaces y eficientes para evitar la materialización de posibles riesgos de corrupción en la entidad.</t>
  </si>
  <si>
    <t>Comité Institucional de Gestión y Desempeño.</t>
  </si>
  <si>
    <t xml:space="preserve">El Código de Integridad socializado al interior de la entidad. </t>
  </si>
  <si>
    <t xml:space="preserve">Numero de actividades de apropiación realizadas </t>
  </si>
  <si>
    <t xml:space="preserve">Diagnóstico del estado actual de la integridad en la entidad a través de metodologia de equipo y autodiagnostico </t>
  </si>
  <si>
    <r>
      <t xml:space="preserve">Subcomponente 3.
</t>
    </r>
    <r>
      <rPr>
        <sz val="8"/>
        <color theme="1"/>
        <rFont val="Arial"/>
        <family val="2"/>
      </rPr>
      <t>Gestión del relacionamiento con el ciudadano</t>
    </r>
  </si>
  <si>
    <r>
      <t xml:space="preserve">Subcomponente 2.
</t>
    </r>
    <r>
      <rPr>
        <sz val="8"/>
        <color theme="1"/>
        <rFont val="Arial"/>
        <family val="2"/>
      </rPr>
      <t>Fortalecimiento del talento humano al sevicio al ciudadano</t>
    </r>
  </si>
  <si>
    <r>
      <t xml:space="preserve">Subcomponente 1. </t>
    </r>
    <r>
      <rPr>
        <sz val="8"/>
        <color theme="1"/>
        <rFont val="Arial"/>
        <family val="2"/>
      </rPr>
      <t>Planeación estratégica del servicio al ciudadano</t>
    </r>
  </si>
  <si>
    <r>
      <t xml:space="preserve">Subcomponente 5. </t>
    </r>
    <r>
      <rPr>
        <sz val="8"/>
        <color theme="1"/>
        <rFont val="Arial"/>
        <family val="2"/>
      </rPr>
      <t xml:space="preserve">Evaluación de la gestión y medición de la percepción ciudadana. </t>
    </r>
  </si>
  <si>
    <t>Equipo de atención al ciudadano conformado.</t>
  </si>
  <si>
    <t>Realizar reuniones periodicas para hacer seguimiento al Plan de trabajo del equipo de Atención al Ciudadano.</t>
  </si>
  <si>
    <t>Plan de trabajo elaborado</t>
  </si>
  <si>
    <t>Actas de reunión</t>
  </si>
  <si>
    <t>Realizar capacitaciones a servidores sobre caracterización de grupos de interés</t>
  </si>
  <si>
    <t xml:space="preserve">(1) Un plan de trabajo elaborado. </t>
  </si>
  <si>
    <t xml:space="preserve">Capacitación realizada </t>
  </si>
  <si>
    <t xml:space="preserve">1 jornada de capacitación realizada </t>
  </si>
  <si>
    <t>Adelantar acciones sobre la caracterización de los grupos de valor, interes y ciudadanía.</t>
  </si>
  <si>
    <t xml:space="preserve">Caracterirización de los grupos de valor, interes y ciudadanía. </t>
  </si>
  <si>
    <t xml:space="preserve">(1) Documento de caracterización de los grupos de valor, interes y ciudadanía. </t>
  </si>
  <si>
    <t xml:space="preserve">División Administrativa y financiera
Equipo de Atención al Ciudadano. </t>
  </si>
  <si>
    <t xml:space="preserve">Desarrollar espacios de dialogo con servidores, contratistas y grupos de valor para identificar acciones de mejoras y realizar seguimiento. </t>
  </si>
  <si>
    <t xml:space="preserve">Espacios de dialogo realizados. </t>
  </si>
  <si>
    <t>Numero de ejercicios de dialogo realizados</t>
  </si>
  <si>
    <t xml:space="preserve">Realizar actividades de reconocimiento y/o estimulo a los funcionarios y colaboradores que desarrollan funciones y actividades relacionadas con la atención al ciudadano. </t>
  </si>
  <si>
    <t>Actividades de recocimiento y/o estimulos realizada</t>
  </si>
  <si>
    <t>(2) Dos Actividades de recocimiento y/o estimulos realizada</t>
  </si>
  <si>
    <t>Realizar jornadas de capacitación sobre atención atención incluyente</t>
  </si>
  <si>
    <t>Capacitaciones sobre atención incluyente realizada</t>
  </si>
  <si>
    <t>(2) Dos capacitaciones en atención incluyente realizada</t>
  </si>
  <si>
    <t>Verificar el cumplimiento del desarrollo del curso de Integridad, Transparencia y Lucha contra la Corrupción ofertado por el DAFP.</t>
  </si>
  <si>
    <t>Acciones sobre accesibilidad web realizadas</t>
  </si>
  <si>
    <t>Esquema de accesibilidad web realizado</t>
  </si>
  <si>
    <t>Realizar un informe de percepción ciudadana para identificar oportunidades de mejora</t>
  </si>
  <si>
    <t>(1) Un informe de encuesta realizada</t>
  </si>
  <si>
    <t>Encuesta aplicada</t>
  </si>
  <si>
    <t xml:space="preserve">(1) Una encuesta de percepción aplicada. </t>
  </si>
  <si>
    <t>NOTA</t>
  </si>
  <si>
    <t>Socializar y/o divulgar la política de administración de riesgos del Instituto de   Cultura  y turismo de Bolivar. en el sitio web de la entidad.</t>
  </si>
  <si>
    <t>Publicación de la política de administración de riesgos en la página web  Instituto de   Cultura  y turismo de Bolivar.</t>
  </si>
  <si>
    <t>Socializar ante los funcionarios y contratistas la política de administración de riesgos del  Instituto de   Cultura  y turismo de Bolivar.</t>
  </si>
  <si>
    <t>Revisar, consolidar los riesgos de corrupción de los procesos que se ejecutan en el  Instituto de   Cultura  y turismo de Bolivar.</t>
  </si>
  <si>
    <t>Publicar el mapa de riesgos de corrupción en la página web del  Instituto de   Cultura  y turismo de Bolivar.</t>
  </si>
  <si>
    <t>Mapa de riesgos de corrupción publicado en la página web del  Instituto de   Cultura  y turismo de Bolivar</t>
  </si>
  <si>
    <t>31/02/2023</t>
  </si>
  <si>
    <t>Socializar el mapa de riesgos de corrupción con los responsables de cada proceso del Instituto de  Instituto de   Cultura  y turismo de Bolivar.</t>
  </si>
  <si>
    <t xml:space="preserve">(2) dos mesas de trabajo y/o seguimiento con los lideres de procesos que se ejecutan en el  Instituto de   Cultura  y turismo de Bolivar.
</t>
  </si>
  <si>
    <t xml:space="preserve">EL INSTITUTO DE CULTURA Y TURISMO DE BOLIVAR NO OSTENTA DENTRO DE SU OFERTA INSTITUCIONAL TRAMITES, NI OPAS. </t>
  </si>
  <si>
    <t>PLAN ANTICORRUPCIÓN 2023
INSTITUTO DE CULTURA Y TURISMO DE BOLIVAR.</t>
  </si>
  <si>
    <t>Diseñar y publicar en los canales informativos oficiales, piezas graficas con datos relavantes sobre la ejecución de las actividades contenidas en el Plan de Acción de ICULTUR de la vigencia 2023</t>
  </si>
  <si>
    <t>Participar en el encuentro ciudadano de Rendición de Cuentas de la Gobernacion de Bolivar.</t>
  </si>
  <si>
    <t xml:space="preserve">Realizar un encuentro (tipo foro)con los funcionarios, contratistas de ICULTUR  para dialogar sobre los avances y resultado de la gestión e indagar sobre los temas que deben ser objeto de rendición de cuentas. </t>
  </si>
  <si>
    <t>Un Video Institucional divulgado a través de los canales de información de ICULTUR</t>
  </si>
  <si>
    <t xml:space="preserve">Realizar seguimiento a las acciones adelantadas en la estrategia de Rendición de Cuentas de la vigencia 2023. </t>
  </si>
  <si>
    <t>Conformar y consolidar el equipo de atención al ciudadano en ICULTUR.</t>
  </si>
  <si>
    <t>8/02/2023
12/04/2023
12/07/2023
12/10/2023</t>
  </si>
  <si>
    <t>28/10/2023
30/11/2023</t>
  </si>
  <si>
    <t>30/05/2023
30/08/2023</t>
  </si>
  <si>
    <t>30/06/2023
30/09/2023</t>
  </si>
  <si>
    <t>30/03/2023
30/06/2023
30/09/2023</t>
  </si>
  <si>
    <t>30/08/2023
28/10/2023</t>
  </si>
  <si>
    <t>28/10/2023
15/12/2023</t>
  </si>
  <si>
    <t xml:space="preserve">Socialización a los diferentes grupos de interés Horarios, trámites y servicios ofertados por ICULTUR.. </t>
  </si>
  <si>
    <t xml:space="preserve">Elaborar el Plan de Acción del equipo de Atención al ciudadano para la vigencia 2023. </t>
  </si>
  <si>
    <t>capacitar al personal de planta y contratistas  sobre el desarrollo  de lenguaje claro ofertado por el DNP.</t>
  </si>
  <si>
    <t>Realización del curso por parte de los funcionarios y contratistas de ICULTUR.</t>
  </si>
  <si>
    <t xml:space="preserve">Numero de funcionarios y contratistas certificados por el DNP / Numero de funcionarios y contratistas vinculados al ICULTUR </t>
  </si>
  <si>
    <t>Realización del curso por parte de los funcionarios y contratistas del ICULTUR.</t>
  </si>
  <si>
    <t xml:space="preserve">Numero de funcionarios y contratistas certificados por el DAFP / Numero de funcionarios y contratistas vinculados a ICULTUR </t>
  </si>
  <si>
    <t>3 publicaciones a través de piezas graficas en los canales informativos oficiales de ICULTUR.</t>
  </si>
  <si>
    <t xml:space="preserve">Implementar acciones para garantizar accesibilidad web a los canales de atención de ICULTUR. </t>
  </si>
  <si>
    <t xml:space="preserve">Diseñar y aplicar una encuesta de percepción ciudadana sobre la calidad de la atención y la prontitud derespuesta a las peticiones realizadas a ICULTUR. </t>
  </si>
  <si>
    <t>6. COMPONENTE: PLAN PARA LA INTEGRIDAD INSTITUCIONAL 2023</t>
  </si>
  <si>
    <t>Conformación e Instalación del Grupo de Trabajo de Integridad del Instituto de cultura y turismo de Bolivar.</t>
  </si>
  <si>
    <t>Miembros del Comité Institucional de Gestión y Desempeño, Funcionarios Publicos y colaboradores de ICULTUR invitados a la sesión llevada a cabo, para tales efectos.</t>
  </si>
  <si>
    <t xml:space="preserve">Profesional Especializado, responsable del Talento Humano (Natacha Gonzalez Vallejo) y  equipo  de Apoyo </t>
  </si>
  <si>
    <t>vente  (20) personas que laboren en el ICULTUR, escogidos de forma aleatoria</t>
  </si>
  <si>
    <t>Actualizar el Codigo de Integridad de Instituto de cultura y turismo de Bolivar.</t>
  </si>
  <si>
    <t xml:space="preserve">Profesional Especializado, responsable del Talento Humano  (Natacha Gonzalez Vallejo) y  equipo  de Apoyo </t>
  </si>
  <si>
    <t>Codigo de Integridad de ICULTUR actualizado.</t>
  </si>
  <si>
    <t>Personal de planta y Contratistas de ICULTUR.</t>
  </si>
  <si>
    <t xml:space="preserve">Realizar actividades de apropiación del Codigo de Integridad dirigido a los funcionarios y contratistas de ICULTUR.. </t>
  </si>
  <si>
    <t>Personal de planta y Contratistas del ICULTUR.</t>
  </si>
  <si>
    <t>Diseño de instrumento de registro de observaciones, comentarios y/o sugerencias relacionadas con la integridad en ICULTUR</t>
  </si>
  <si>
    <t>Herramienta de registro de sugerencias, observaciones y/o comentarios de los diferentes grupos de valor de ICULTUR.</t>
  </si>
  <si>
    <t>Aplicación de instrumento de registro de observaciones, comentarios y/o sugerencias relacionadas con la integridad en  ICULTUR</t>
  </si>
  <si>
    <t>Personal de planta y de Contrato de Prestación de Servicio de ICULTUR</t>
  </si>
  <si>
    <t xml:space="preserve">Profesional Especializado, responsable del Talento Humano   (Natacha Gonzalez Vallejo) y  equipo  de Apoyo </t>
  </si>
  <si>
    <t>Herramienta de registro de sugerencias, observaciones y/o comentarios de los diferentes grupos de valor de ICULTUR, diligenciada.</t>
  </si>
  <si>
    <t>Personal de planta y de Contrato de Prestación de Servicio de icultur</t>
  </si>
  <si>
    <t xml:space="preserve">Asesor jurìdico </t>
  </si>
  <si>
    <t>Asesor jurìdico</t>
  </si>
  <si>
    <t xml:space="preserve">Asesor jurìdico y
Area de Sistemas </t>
  </si>
  <si>
    <t xml:space="preserve">Asesor jurìdico y
Area de Comunicaciones </t>
  </si>
  <si>
    <t xml:space="preserve">División Administrativa y financiera y
Asesor jurìdico </t>
  </si>
  <si>
    <t xml:space="preserve">División Administrativa y financiera
 y Asesor jurìdico. </t>
  </si>
  <si>
    <t>1 reunión semestral del equipo de atención al ciudadano</t>
  </si>
  <si>
    <t xml:space="preserve">División Administrativa y financiera y
Asesor jurìdico. </t>
  </si>
  <si>
    <r>
      <t xml:space="preserve">División Administrativa y financiera 
</t>
    </r>
    <r>
      <rPr>
        <sz val="8"/>
        <color rgb="FFFF0000"/>
        <rFont val="Arial"/>
        <family val="2"/>
      </rPr>
      <t xml:space="preserve">Equipo de Atención al Ciudadano. </t>
    </r>
  </si>
  <si>
    <t>Oficina de Planeación
División Adminstrativa y Divisiòn jurìdica</t>
  </si>
  <si>
    <r>
      <t xml:space="preserve">División Administrativa y financiera
</t>
    </r>
    <r>
      <rPr>
        <sz val="8"/>
        <color rgb="FFFF0000"/>
        <rFont val="Arial"/>
        <family val="2"/>
      </rPr>
      <t xml:space="preserve">Equipo de Atención al Ciudadano. </t>
    </r>
  </si>
  <si>
    <t>Publicar informe de avance y resultados de la gestión de manera cuatrimestral en la pagina web de ICULTUR.</t>
  </si>
  <si>
    <t>Oficina Asesora de Planeación y
Area Sistema</t>
  </si>
  <si>
    <t>Oficina Asesora de Planeación y 
Area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</si>
</sst>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8"/>
      <color rgb="FF000000"/>
      <name val="Arial"/>
      <family val="2"/>
    </font>
    <font>
      <sz val="11"/>
      <name val="Times"/>
      <family val="1"/>
    </font>
    <font>
      <b/>
      <sz val="8"/>
      <color theme="1"/>
      <name val="Times"/>
      <family val="1"/>
    </font>
    <font>
      <sz val="12"/>
      <color theme="1"/>
      <name val="Times"/>
      <family val="1"/>
    </font>
    <font>
      <b/>
      <sz val="12"/>
      <color theme="9" tint="-0.499984740745262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Times"/>
      <family val="1"/>
    </font>
    <font>
      <b/>
      <sz val="8"/>
      <color theme="0"/>
      <name val="Arial"/>
      <family val="2"/>
    </font>
    <font>
      <b/>
      <sz val="16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2"/>
      <color theme="8" tint="-0.499984740745262"/>
      <name val="Arial Narrow"/>
      <family val="2"/>
    </font>
    <font>
      <b/>
      <sz val="8"/>
      <color rgb="FF000000"/>
      <name val="Arial "/>
    </font>
    <font>
      <sz val="12"/>
      <color theme="1"/>
      <name val="Arial "/>
    </font>
    <font>
      <sz val="9"/>
      <color theme="1"/>
      <name val="Arial "/>
    </font>
    <font>
      <sz val="8"/>
      <color theme="1"/>
      <name val="Arial "/>
    </font>
    <font>
      <b/>
      <sz val="8"/>
      <color theme="8" tint="-0.499984740745262"/>
      <name val="Arial "/>
    </font>
    <font>
      <sz val="8"/>
      <color rgb="FF000000"/>
      <name val="Arial "/>
    </font>
    <font>
      <b/>
      <sz val="12"/>
      <color theme="1"/>
      <name val="Arial "/>
    </font>
    <font>
      <b/>
      <sz val="12"/>
      <color theme="1"/>
      <name val="Times"/>
      <family val="1"/>
    </font>
    <font>
      <b/>
      <sz val="12"/>
      <color theme="0"/>
      <name val="Arial "/>
    </font>
    <font>
      <sz val="10"/>
      <color theme="1"/>
      <name val="Times"/>
      <family val="1"/>
    </font>
    <font>
      <b/>
      <sz val="9"/>
      <color rgb="FF002060"/>
      <name val="Arial "/>
    </font>
    <font>
      <b/>
      <sz val="8"/>
      <color rgb="FF002060"/>
      <name val="Arial "/>
    </font>
    <font>
      <b/>
      <sz val="10"/>
      <color rgb="FF002060"/>
      <name val="Arial"/>
      <family val="2"/>
    </font>
    <font>
      <b/>
      <sz val="11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b/>
      <sz val="12"/>
      <color rgb="FF002060"/>
      <name val="Arial Narrow"/>
      <family val="2"/>
    </font>
    <font>
      <sz val="12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2060"/>
      <name val="Arial "/>
    </font>
    <font>
      <b/>
      <sz val="18"/>
      <color theme="8" tint="-0.499984740745262"/>
      <name val="Arial Narrow"/>
      <family val="2"/>
    </font>
    <font>
      <b/>
      <sz val="12"/>
      <color theme="1"/>
      <name val="Arial"/>
      <family val="2"/>
    </font>
    <font>
      <b/>
      <sz val="12"/>
      <color theme="1" tint="0.34998626667073579"/>
      <name val="Calibri"/>
      <family val="2"/>
      <scheme val="minor"/>
    </font>
    <font>
      <sz val="12"/>
      <color rgb="FF002060"/>
      <name val="Arial Narrow"/>
      <family val="2"/>
    </font>
    <font>
      <b/>
      <sz val="10"/>
      <color rgb="FF002060"/>
      <name val="Arial 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name val="Arial "/>
    </font>
    <font>
      <sz val="11"/>
      <color indexed="8"/>
      <name val="Arial"/>
      <family val="2"/>
    </font>
    <font>
      <sz val="11"/>
      <color theme="1"/>
      <name val="Arial 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 "/>
    </font>
    <font>
      <b/>
      <sz val="20"/>
      <color theme="1"/>
      <name val="Arial"/>
      <family val="2"/>
    </font>
    <font>
      <sz val="8"/>
      <name val="Arial"/>
      <family val="2"/>
    </font>
    <font>
      <sz val="12"/>
      <color rgb="FF000000"/>
      <name val="Calibri"/>
      <family val="2"/>
      <scheme val="minor"/>
    </font>
    <font>
      <sz val="8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91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EECF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rgb="FF000000"/>
      </patternFill>
    </fill>
  </fills>
  <borders count="14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/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/>
      <top style="hair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/>
      <right/>
      <top/>
      <bottom style="dotted">
        <color theme="0" tint="-4.9989318521683403E-2"/>
      </bottom>
      <diagonal/>
    </border>
    <border>
      <left style="dotted">
        <color theme="0" tint="-4.9989318521683403E-2"/>
      </left>
      <right/>
      <top style="dotted">
        <color theme="0" tint="-4.9989318521683403E-2"/>
      </top>
      <bottom style="dotted">
        <color theme="0" tint="-4.9989318521683403E-2"/>
      </bottom>
      <diagonal/>
    </border>
    <border>
      <left/>
      <right/>
      <top style="dotted">
        <color theme="0" tint="-4.9989318521683403E-2"/>
      </top>
      <bottom style="dotted">
        <color theme="0" tint="-4.9989318521683403E-2"/>
      </bottom>
      <diagonal/>
    </border>
    <border>
      <left style="dotted">
        <color theme="0" tint="-4.9989318521683403E-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medium">
        <color indexed="64"/>
      </top>
      <bottom style="hair">
        <color theme="1"/>
      </bottom>
      <diagonal/>
    </border>
    <border>
      <left style="hair">
        <color theme="1"/>
      </left>
      <right/>
      <top style="medium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hair">
        <color theme="1"/>
      </right>
      <top/>
      <bottom style="medium">
        <color indexed="64"/>
      </bottom>
      <diagonal/>
    </border>
    <border>
      <left style="hair">
        <color theme="1"/>
      </left>
      <right/>
      <top style="hair">
        <color theme="1"/>
      </top>
      <bottom style="medium">
        <color indexed="64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theme="1"/>
      </left>
      <right/>
      <top style="thin">
        <color theme="1"/>
      </top>
      <bottom/>
      <diagonal/>
    </border>
    <border>
      <left style="hair">
        <color theme="1"/>
      </left>
      <right/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52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7" fillId="3" borderId="18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3" fillId="2" borderId="7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13" fillId="2" borderId="6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9" fontId="2" fillId="5" borderId="1" xfId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/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24" fillId="0" borderId="0" xfId="0" applyFont="1"/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9" fontId="27" fillId="0" borderId="11" xfId="1" applyFont="1" applyBorder="1" applyAlignment="1">
      <alignment vertical="center" wrapText="1"/>
    </xf>
    <xf numFmtId="9" fontId="26" fillId="5" borderId="37" xfId="1" applyFont="1" applyFill="1" applyBorder="1" applyAlignment="1">
      <alignment horizontal="center" vertical="center" wrapText="1"/>
    </xf>
    <xf numFmtId="0" fontId="28" fillId="5" borderId="37" xfId="0" applyFont="1" applyFill="1" applyBorder="1" applyAlignment="1">
      <alignment horizontal="left" vertical="center" wrapText="1"/>
    </xf>
    <xf numFmtId="0" fontId="26" fillId="5" borderId="37" xfId="0" applyFont="1" applyFill="1" applyBorder="1" applyAlignment="1">
      <alignment horizontal="center" vertical="center" wrapText="1"/>
    </xf>
    <xf numFmtId="0" fontId="32" fillId="2" borderId="0" xfId="0" applyFont="1" applyFill="1"/>
    <xf numFmtId="0" fontId="23" fillId="5" borderId="37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39" xfId="0" applyFill="1" applyBorder="1" applyAlignment="1">
      <alignment vertical="center" wrapText="1"/>
    </xf>
    <xf numFmtId="0" fontId="37" fillId="2" borderId="0" xfId="0" applyFont="1" applyFill="1"/>
    <xf numFmtId="0" fontId="38" fillId="2" borderId="0" xfId="0" applyFont="1" applyFill="1"/>
    <xf numFmtId="0" fontId="34" fillId="5" borderId="37" xfId="0" applyFont="1" applyFill="1" applyBorder="1" applyAlignment="1">
      <alignment horizontal="center" vertical="center" wrapText="1"/>
    </xf>
    <xf numFmtId="0" fontId="0" fillId="2" borderId="47" xfId="0" applyFill="1" applyBorder="1" applyAlignment="1">
      <alignment vertical="center" wrapText="1"/>
    </xf>
    <xf numFmtId="0" fontId="0" fillId="2" borderId="48" xfId="0" applyFill="1" applyBorder="1" applyAlignment="1">
      <alignment vertical="center" wrapText="1"/>
    </xf>
    <xf numFmtId="0" fontId="0" fillId="2" borderId="49" xfId="0" applyFill="1" applyBorder="1" applyAlignment="1">
      <alignment vertical="center" wrapText="1"/>
    </xf>
    <xf numFmtId="0" fontId="0" fillId="2" borderId="50" xfId="0" applyFill="1" applyBorder="1" applyAlignment="1">
      <alignment vertical="center" wrapText="1"/>
    </xf>
    <xf numFmtId="0" fontId="0" fillId="2" borderId="51" xfId="0" applyFill="1" applyBorder="1" applyAlignment="1">
      <alignment vertical="center" wrapText="1"/>
    </xf>
    <xf numFmtId="0" fontId="0" fillId="3" borderId="48" xfId="0" applyFill="1" applyBorder="1" applyAlignment="1">
      <alignment vertical="center" wrapText="1"/>
    </xf>
    <xf numFmtId="0" fontId="0" fillId="3" borderId="39" xfId="0" applyFill="1" applyBorder="1" applyAlignment="1">
      <alignment vertical="center" wrapText="1"/>
    </xf>
    <xf numFmtId="0" fontId="0" fillId="3" borderId="51" xfId="0" applyFill="1" applyBorder="1" applyAlignment="1">
      <alignment vertical="center" wrapText="1"/>
    </xf>
    <xf numFmtId="0" fontId="39" fillId="0" borderId="0" xfId="2" applyFont="1"/>
    <xf numFmtId="0" fontId="41" fillId="2" borderId="37" xfId="2" applyFont="1" applyFill="1" applyBorder="1" applyAlignment="1">
      <alignment horizontal="center" vertical="center"/>
    </xf>
    <xf numFmtId="0" fontId="41" fillId="0" borderId="37" xfId="2" applyFont="1" applyBorder="1" applyAlignment="1">
      <alignment horizontal="center" vertical="center" wrapText="1"/>
    </xf>
    <xf numFmtId="0" fontId="41" fillId="2" borderId="37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43" fillId="6" borderId="0" xfId="0" applyFont="1" applyFill="1"/>
    <xf numFmtId="0" fontId="44" fillId="6" borderId="0" xfId="0" applyFont="1" applyFill="1"/>
    <xf numFmtId="0" fontId="44" fillId="6" borderId="0" xfId="0" applyFont="1" applyFill="1" applyAlignment="1">
      <alignment horizontal="center"/>
    </xf>
    <xf numFmtId="9" fontId="45" fillId="6" borderId="0" xfId="0" applyNumberFormat="1" applyFont="1" applyFill="1" applyAlignment="1">
      <alignment horizontal="center"/>
    </xf>
    <xf numFmtId="0" fontId="46" fillId="7" borderId="73" xfId="0" applyFont="1" applyFill="1" applyBorder="1" applyAlignment="1">
      <alignment horizontal="center" vertical="center"/>
    </xf>
    <xf numFmtId="0" fontId="46" fillId="5" borderId="73" xfId="0" applyFont="1" applyFill="1" applyBorder="1" applyAlignment="1">
      <alignment horizontal="center" vertical="center"/>
    </xf>
    <xf numFmtId="0" fontId="46" fillId="11" borderId="73" xfId="0" applyFont="1" applyFill="1" applyBorder="1" applyAlignment="1">
      <alignment horizontal="center" vertical="center"/>
    </xf>
    <xf numFmtId="0" fontId="46" fillId="12" borderId="73" xfId="0" applyFont="1" applyFill="1" applyBorder="1" applyAlignment="1">
      <alignment horizontal="center" vertical="center"/>
    </xf>
    <xf numFmtId="0" fontId="47" fillId="7" borderId="73" xfId="0" applyFont="1" applyFill="1" applyBorder="1" applyAlignment="1">
      <alignment horizontal="center" vertical="center" wrapText="1"/>
    </xf>
    <xf numFmtId="0" fontId="47" fillId="12" borderId="73" xfId="0" applyFont="1" applyFill="1" applyBorder="1" applyAlignment="1">
      <alignment horizontal="center" vertical="center"/>
    </xf>
    <xf numFmtId="0" fontId="47" fillId="5" borderId="73" xfId="0" applyFont="1" applyFill="1" applyBorder="1" applyAlignment="1">
      <alignment horizontal="center" vertical="center"/>
    </xf>
    <xf numFmtId="0" fontId="47" fillId="12" borderId="73" xfId="0" applyFont="1" applyFill="1" applyBorder="1" applyAlignment="1">
      <alignment horizontal="center" vertical="center" wrapText="1"/>
    </xf>
    <xf numFmtId="0" fontId="47" fillId="7" borderId="73" xfId="0" applyFont="1" applyFill="1" applyBorder="1" applyAlignment="1">
      <alignment horizontal="center" vertical="center"/>
    </xf>
    <xf numFmtId="0" fontId="47" fillId="5" borderId="73" xfId="0" applyFont="1" applyFill="1" applyBorder="1" applyAlignment="1">
      <alignment horizontal="center" vertical="center" wrapText="1"/>
    </xf>
    <xf numFmtId="0" fontId="46" fillId="2" borderId="73" xfId="0" applyFont="1" applyFill="1" applyBorder="1" applyAlignment="1">
      <alignment horizontal="center" vertical="center"/>
    </xf>
    <xf numFmtId="0" fontId="47" fillId="2" borderId="73" xfId="0" applyFont="1" applyFill="1" applyBorder="1" applyAlignment="1">
      <alignment horizontal="center" vertical="center" wrapText="1"/>
    </xf>
    <xf numFmtId="0" fontId="47" fillId="5" borderId="0" xfId="0" applyFont="1" applyFill="1" applyAlignment="1">
      <alignment vertical="center"/>
    </xf>
    <xf numFmtId="0" fontId="47" fillId="5" borderId="0" xfId="0" applyFont="1" applyFill="1"/>
    <xf numFmtId="0" fontId="47" fillId="2" borderId="0" xfId="0" applyFont="1" applyFill="1"/>
    <xf numFmtId="0" fontId="46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vertical="center"/>
    </xf>
    <xf numFmtId="0" fontId="47" fillId="2" borderId="73" xfId="0" applyFont="1" applyFill="1" applyBorder="1" applyAlignment="1">
      <alignment horizontal="center" vertical="center"/>
    </xf>
    <xf numFmtId="0" fontId="0" fillId="5" borderId="73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7" borderId="73" xfId="0" applyFill="1" applyBorder="1" applyAlignment="1">
      <alignment horizontal="center" vertical="center"/>
    </xf>
    <xf numFmtId="0" fontId="0" fillId="12" borderId="73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/>
    </xf>
    <xf numFmtId="0" fontId="0" fillId="5" borderId="7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/>
    </xf>
    <xf numFmtId="0" fontId="53" fillId="0" borderId="0" xfId="0" applyFont="1"/>
    <xf numFmtId="0" fontId="53" fillId="2" borderId="0" xfId="0" applyFont="1" applyFill="1"/>
    <xf numFmtId="0" fontId="54" fillId="5" borderId="58" xfId="0" applyFont="1" applyFill="1" applyBorder="1" applyAlignment="1">
      <alignment horizontal="center" vertical="center"/>
    </xf>
    <xf numFmtId="0" fontId="54" fillId="5" borderId="53" xfId="0" applyFont="1" applyFill="1" applyBorder="1" applyAlignment="1">
      <alignment horizontal="center" vertical="center"/>
    </xf>
    <xf numFmtId="0" fontId="38" fillId="0" borderId="0" xfId="0" applyFont="1"/>
    <xf numFmtId="0" fontId="54" fillId="5" borderId="37" xfId="0" applyFont="1" applyFill="1" applyBorder="1" applyAlignment="1">
      <alignment horizontal="center" vertical="center"/>
    </xf>
    <xf numFmtId="0" fontId="55" fillId="5" borderId="37" xfId="2" applyFont="1" applyFill="1" applyBorder="1" applyAlignment="1">
      <alignment horizontal="left" vertical="center" wrapText="1"/>
    </xf>
    <xf numFmtId="0" fontId="55" fillId="5" borderId="40" xfId="0" applyFont="1" applyFill="1" applyBorder="1" applyAlignment="1">
      <alignment vertical="center" wrapText="1"/>
    </xf>
    <xf numFmtId="0" fontId="36" fillId="0" borderId="0" xfId="0" applyFont="1"/>
    <xf numFmtId="0" fontId="35" fillId="5" borderId="37" xfId="2" applyFont="1" applyFill="1" applyBorder="1" applyAlignment="1">
      <alignment horizontal="center" vertical="center" wrapText="1"/>
    </xf>
    <xf numFmtId="0" fontId="35" fillId="5" borderId="37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/>
    </xf>
    <xf numFmtId="0" fontId="35" fillId="5" borderId="1" xfId="0" applyFont="1" applyFill="1" applyBorder="1" applyAlignment="1">
      <alignment horizontal="center" vertical="center" wrapText="1"/>
    </xf>
    <xf numFmtId="0" fontId="35" fillId="5" borderId="2" xfId="0" applyFont="1" applyFill="1" applyBorder="1" applyAlignment="1">
      <alignment horizontal="center" vertical="center" wrapText="1"/>
    </xf>
    <xf numFmtId="0" fontId="35" fillId="5" borderId="5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/>
    </xf>
    <xf numFmtId="0" fontId="57" fillId="2" borderId="55" xfId="2" applyFont="1" applyFill="1" applyBorder="1" applyAlignment="1">
      <alignment horizontal="left" vertical="center" wrapText="1"/>
    </xf>
    <xf numFmtId="0" fontId="57" fillId="2" borderId="51" xfId="2" applyFont="1" applyFill="1" applyBorder="1" applyAlignment="1">
      <alignment horizontal="left" vertical="center" wrapText="1"/>
    </xf>
    <xf numFmtId="0" fontId="57" fillId="2" borderId="66" xfId="2" applyFont="1" applyFill="1" applyBorder="1" applyAlignment="1">
      <alignment horizontal="left" vertical="center" wrapText="1"/>
    </xf>
    <xf numFmtId="0" fontId="57" fillId="2" borderId="62" xfId="2" applyFont="1" applyFill="1" applyBorder="1" applyAlignment="1">
      <alignment horizontal="left" vertical="center" wrapText="1"/>
    </xf>
    <xf numFmtId="0" fontId="57" fillId="2" borderId="54" xfId="2" applyFont="1" applyFill="1" applyBorder="1" applyAlignment="1">
      <alignment horizontal="left" vertical="center" wrapText="1"/>
    </xf>
    <xf numFmtId="0" fontId="57" fillId="2" borderId="48" xfId="2" applyFont="1" applyFill="1" applyBorder="1" applyAlignment="1">
      <alignment horizontal="left" vertical="center" wrapText="1"/>
    </xf>
    <xf numFmtId="0" fontId="2" fillId="2" borderId="48" xfId="2" applyFont="1" applyFill="1" applyBorder="1" applyAlignment="1">
      <alignment horizontal="left" vertical="center" wrapText="1"/>
    </xf>
    <xf numFmtId="0" fontId="2" fillId="2" borderId="55" xfId="2" applyFont="1" applyFill="1" applyBorder="1" applyAlignment="1">
      <alignment horizontal="left" vertical="center" wrapText="1"/>
    </xf>
    <xf numFmtId="0" fontId="59" fillId="2" borderId="40" xfId="0" applyFont="1" applyFill="1" applyBorder="1" applyAlignment="1">
      <alignment horizontal="left" vertical="center" wrapText="1"/>
    </xf>
    <xf numFmtId="0" fontId="59" fillId="2" borderId="44" xfId="0" applyFont="1" applyFill="1" applyBorder="1" applyAlignment="1">
      <alignment horizontal="left" vertical="center" wrapText="1"/>
    </xf>
    <xf numFmtId="0" fontId="60" fillId="2" borderId="40" xfId="3" applyFont="1" applyFill="1" applyBorder="1" applyAlignment="1">
      <alignment horizontal="left" vertical="center" wrapText="1"/>
    </xf>
    <xf numFmtId="0" fontId="60" fillId="2" borderId="44" xfId="3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64" fillId="2" borderId="58" xfId="0" applyFont="1" applyFill="1" applyBorder="1" applyAlignment="1">
      <alignment horizontal="left" vertical="center" wrapText="1"/>
    </xf>
    <xf numFmtId="0" fontId="64" fillId="2" borderId="59" xfId="0" applyFont="1" applyFill="1" applyBorder="1" applyAlignment="1">
      <alignment horizontal="left" vertical="center" wrapText="1"/>
    </xf>
    <xf numFmtId="0" fontId="64" fillId="2" borderId="45" xfId="0" applyFont="1" applyFill="1" applyBorder="1" applyAlignment="1">
      <alignment horizontal="left" vertical="center" wrapText="1"/>
    </xf>
    <xf numFmtId="0" fontId="64" fillId="2" borderId="53" xfId="0" applyFont="1" applyFill="1" applyBorder="1" applyAlignment="1">
      <alignment horizontal="left" vertical="center" wrapText="1"/>
    </xf>
    <xf numFmtId="0" fontId="64" fillId="2" borderId="49" xfId="0" applyFont="1" applyFill="1" applyBorder="1" applyAlignment="1">
      <alignment horizontal="left" vertical="center" wrapText="1"/>
    </xf>
    <xf numFmtId="0" fontId="64" fillId="2" borderId="46" xfId="0" applyFont="1" applyFill="1" applyBorder="1" applyAlignment="1">
      <alignment horizontal="left" vertical="center" wrapText="1"/>
    </xf>
    <xf numFmtId="0" fontId="61" fillId="2" borderId="53" xfId="0" applyFont="1" applyFill="1" applyBorder="1" applyAlignment="1">
      <alignment horizontal="left" vertical="center" wrapText="1"/>
    </xf>
    <xf numFmtId="0" fontId="61" fillId="2" borderId="49" xfId="0" applyFont="1" applyFill="1" applyBorder="1" applyAlignment="1">
      <alignment horizontal="left" vertical="center" wrapText="1"/>
    </xf>
    <xf numFmtId="0" fontId="61" fillId="2" borderId="50" xfId="0" applyFont="1" applyFill="1" applyBorder="1" applyAlignment="1">
      <alignment horizontal="left" vertical="center" wrapText="1"/>
    </xf>
    <xf numFmtId="0" fontId="64" fillId="2" borderId="57" xfId="0" applyFont="1" applyFill="1" applyBorder="1" applyAlignment="1">
      <alignment horizontal="left" vertical="center" wrapText="1"/>
    </xf>
    <xf numFmtId="0" fontId="64" fillId="2" borderId="47" xfId="0" applyFont="1" applyFill="1" applyBorder="1" applyAlignment="1">
      <alignment horizontal="left" vertical="center" wrapText="1"/>
    </xf>
    <xf numFmtId="0" fontId="64" fillId="2" borderId="56" xfId="0" applyFont="1" applyFill="1" applyBorder="1" applyAlignment="1">
      <alignment horizontal="left" vertical="center" wrapText="1"/>
    </xf>
    <xf numFmtId="0" fontId="61" fillId="2" borderId="58" xfId="0" applyFont="1" applyFill="1" applyBorder="1" applyAlignment="1">
      <alignment horizontal="left" vertical="center" wrapText="1"/>
    </xf>
    <xf numFmtId="0" fontId="61" fillId="2" borderId="61" xfId="0" applyFont="1" applyFill="1" applyBorder="1" applyAlignment="1">
      <alignment horizontal="left" vertical="center" wrapText="1"/>
    </xf>
    <xf numFmtId="0" fontId="64" fillId="2" borderId="60" xfId="0" applyFont="1" applyFill="1" applyBorder="1" applyAlignment="1">
      <alignment horizontal="left" vertical="center" wrapText="1"/>
    </xf>
    <xf numFmtId="0" fontId="61" fillId="2" borderId="69" xfId="0" applyFont="1" applyFill="1" applyBorder="1" applyAlignment="1">
      <alignment horizontal="left" vertical="center" wrapText="1"/>
    </xf>
    <xf numFmtId="0" fontId="64" fillId="2" borderId="70" xfId="0" applyFont="1" applyFill="1" applyBorder="1" applyAlignment="1">
      <alignment horizontal="left" vertical="center" wrapText="1"/>
    </xf>
    <xf numFmtId="0" fontId="61" fillId="2" borderId="47" xfId="0" applyFont="1" applyFill="1" applyBorder="1" applyAlignment="1">
      <alignment horizontal="left" vertical="center" wrapText="1"/>
    </xf>
    <xf numFmtId="0" fontId="58" fillId="2" borderId="37" xfId="0" applyFont="1" applyFill="1" applyBorder="1" applyAlignment="1">
      <alignment horizontal="left" vertical="center" wrapText="1"/>
    </xf>
    <xf numFmtId="0" fontId="58" fillId="2" borderId="49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5" fillId="5" borderId="1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35" fillId="5" borderId="2" xfId="0" applyFont="1" applyFill="1" applyBorder="1" applyAlignment="1">
      <alignment vertical="center" wrapText="1"/>
    </xf>
    <xf numFmtId="0" fontId="42" fillId="6" borderId="52" xfId="2" applyFont="1" applyFill="1" applyBorder="1" applyAlignment="1">
      <alignment horizontal="center" vertical="center" wrapText="1"/>
    </xf>
    <xf numFmtId="0" fontId="42" fillId="6" borderId="52" xfId="0" applyFont="1" applyFill="1" applyBorder="1" applyAlignment="1">
      <alignment horizontal="center" vertical="center" wrapText="1"/>
    </xf>
    <xf numFmtId="9" fontId="8" fillId="5" borderId="39" xfId="1" applyFont="1" applyFill="1" applyBorder="1" applyAlignment="1">
      <alignment horizontal="center" vertical="center" wrapText="1"/>
    </xf>
    <xf numFmtId="9" fontId="8" fillId="5" borderId="39" xfId="1" applyFont="1" applyFill="1" applyBorder="1" applyAlignment="1">
      <alignment vertical="center" wrapText="1"/>
    </xf>
    <xf numFmtId="0" fontId="42" fillId="6" borderId="52" xfId="2" applyFont="1" applyFill="1" applyBorder="1" applyAlignment="1">
      <alignment horizontal="center" vertical="center"/>
    </xf>
    <xf numFmtId="9" fontId="8" fillId="5" borderId="41" xfId="1" applyFont="1" applyFill="1" applyBorder="1" applyAlignment="1">
      <alignment vertical="center" wrapText="1"/>
    </xf>
    <xf numFmtId="0" fontId="35" fillId="5" borderId="86" xfId="2" applyFont="1" applyFill="1" applyBorder="1" applyAlignment="1">
      <alignment horizontal="center" vertical="center"/>
    </xf>
    <xf numFmtId="0" fontId="57" fillId="2" borderId="87" xfId="2" applyFont="1" applyFill="1" applyBorder="1" applyAlignment="1">
      <alignment horizontal="left" vertical="center" wrapText="1"/>
    </xf>
    <xf numFmtId="0" fontId="57" fillId="2" borderId="88" xfId="2" applyFont="1" applyFill="1" applyBorder="1" applyAlignment="1">
      <alignment horizontal="left" vertical="center" wrapText="1"/>
    </xf>
    <xf numFmtId="9" fontId="8" fillId="5" borderId="88" xfId="1" applyFont="1" applyFill="1" applyBorder="1" applyAlignment="1">
      <alignment horizontal="center" vertical="center" wrapText="1"/>
    </xf>
    <xf numFmtId="0" fontId="48" fillId="5" borderId="90" xfId="0" applyFont="1" applyFill="1" applyBorder="1" applyAlignment="1">
      <alignment vertical="center" wrapText="1"/>
    </xf>
    <xf numFmtId="0" fontId="8" fillId="5" borderId="92" xfId="0" applyFont="1" applyFill="1" applyBorder="1" applyAlignment="1">
      <alignment horizontal="center" vertical="center" wrapText="1"/>
    </xf>
    <xf numFmtId="0" fontId="8" fillId="5" borderId="92" xfId="0" applyFont="1" applyFill="1" applyBorder="1" applyAlignment="1">
      <alignment vertical="center" wrapText="1"/>
    </xf>
    <xf numFmtId="0" fontId="35" fillId="5" borderId="95" xfId="2" applyFont="1" applyFill="1" applyBorder="1" applyAlignment="1">
      <alignment horizontal="center" vertical="center" wrapText="1"/>
    </xf>
    <xf numFmtId="0" fontId="57" fillId="2" borderId="96" xfId="2" applyFont="1" applyFill="1" applyBorder="1" applyAlignment="1">
      <alignment horizontal="left" vertical="center" wrapText="1"/>
    </xf>
    <xf numFmtId="0" fontId="57" fillId="2" borderId="97" xfId="2" applyFont="1" applyFill="1" applyBorder="1" applyAlignment="1">
      <alignment horizontal="left" vertical="center" wrapText="1"/>
    </xf>
    <xf numFmtId="9" fontId="8" fillId="5" borderId="97" xfId="1" applyFont="1" applyFill="1" applyBorder="1" applyAlignment="1">
      <alignment vertical="center" wrapText="1"/>
    </xf>
    <xf numFmtId="0" fontId="8" fillId="5" borderId="99" xfId="0" applyFont="1" applyFill="1" applyBorder="1" applyAlignment="1">
      <alignment vertical="center"/>
    </xf>
    <xf numFmtId="0" fontId="59" fillId="2" borderId="101" xfId="0" applyFont="1" applyFill="1" applyBorder="1" applyAlignment="1">
      <alignment horizontal="left" vertical="center" wrapText="1"/>
    </xf>
    <xf numFmtId="0" fontId="59" fillId="2" borderId="87" xfId="0" applyFont="1" applyFill="1" applyBorder="1" applyAlignment="1">
      <alignment horizontal="left" vertical="center" wrapText="1"/>
    </xf>
    <xf numFmtId="9" fontId="8" fillId="5" borderId="88" xfId="1" applyFont="1" applyFill="1" applyBorder="1" applyAlignment="1">
      <alignment vertical="center" wrapText="1"/>
    </xf>
    <xf numFmtId="0" fontId="0" fillId="5" borderId="90" xfId="0" applyFill="1" applyBorder="1"/>
    <xf numFmtId="0" fontId="0" fillId="5" borderId="92" xfId="0" applyFill="1" applyBorder="1"/>
    <xf numFmtId="0" fontId="60" fillId="2" borderId="105" xfId="3" applyFont="1" applyFill="1" applyBorder="1" applyAlignment="1">
      <alignment horizontal="left" vertical="center" wrapText="1"/>
    </xf>
    <xf numFmtId="0" fontId="60" fillId="2" borderId="96" xfId="3" applyFont="1" applyFill="1" applyBorder="1" applyAlignment="1">
      <alignment horizontal="left" vertical="center" wrapText="1"/>
    </xf>
    <xf numFmtId="0" fontId="0" fillId="5" borderId="99" xfId="0" applyFill="1" applyBorder="1"/>
    <xf numFmtId="0" fontId="35" fillId="5" borderId="86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left" vertical="center" wrapText="1"/>
    </xf>
    <xf numFmtId="0" fontId="2" fillId="2" borderId="109" xfId="0" applyFont="1" applyFill="1" applyBorder="1" applyAlignment="1">
      <alignment horizontal="left" vertical="center" wrapText="1"/>
    </xf>
    <xf numFmtId="0" fontId="2" fillId="2" borderId="110" xfId="0" applyFont="1" applyFill="1" applyBorder="1" applyAlignment="1">
      <alignment horizontal="left" vertical="center" wrapText="1"/>
    </xf>
    <xf numFmtId="0" fontId="2" fillId="2" borderId="117" xfId="0" applyFont="1" applyFill="1" applyBorder="1" applyAlignment="1">
      <alignment horizontal="left" vertical="center" wrapText="1"/>
    </xf>
    <xf numFmtId="0" fontId="35" fillId="5" borderId="121" xfId="0" applyFont="1" applyFill="1" applyBorder="1" applyAlignment="1">
      <alignment horizontal="center" vertical="center" wrapText="1"/>
    </xf>
    <xf numFmtId="0" fontId="2" fillId="2" borderId="111" xfId="0" applyFont="1" applyFill="1" applyBorder="1" applyAlignment="1">
      <alignment horizontal="left" vertical="center" wrapText="1"/>
    </xf>
    <xf numFmtId="0" fontId="35" fillId="5" borderId="115" xfId="0" applyFont="1" applyFill="1" applyBorder="1" applyAlignment="1">
      <alignment horizontal="center" vertical="center" wrapText="1"/>
    </xf>
    <xf numFmtId="0" fontId="62" fillId="2" borderId="118" xfId="0" applyFont="1" applyFill="1" applyBorder="1" applyAlignment="1">
      <alignment horizontal="left" vertical="center" wrapText="1"/>
    </xf>
    <xf numFmtId="0" fontId="2" fillId="2" borderId="119" xfId="0" applyFont="1" applyFill="1" applyBorder="1" applyAlignment="1">
      <alignment horizontal="left" vertical="center" wrapText="1"/>
    </xf>
    <xf numFmtId="0" fontId="58" fillId="2" borderId="86" xfId="0" applyFont="1" applyFill="1" applyBorder="1" applyAlignment="1">
      <alignment horizontal="left" vertical="center" wrapText="1"/>
    </xf>
    <xf numFmtId="0" fontId="58" fillId="2" borderId="102" xfId="0" applyFont="1" applyFill="1" applyBorder="1" applyAlignment="1">
      <alignment horizontal="left" vertical="center" wrapText="1"/>
    </xf>
    <xf numFmtId="0" fontId="58" fillId="2" borderId="95" xfId="0" applyFont="1" applyFill="1" applyBorder="1" applyAlignment="1">
      <alignment horizontal="left" vertical="center" wrapText="1"/>
    </xf>
    <xf numFmtId="0" fontId="58" fillId="2" borderId="106" xfId="0" applyFont="1" applyFill="1" applyBorder="1" applyAlignment="1">
      <alignment horizontal="left" vertical="center" wrapText="1"/>
    </xf>
    <xf numFmtId="9" fontId="8" fillId="5" borderId="68" xfId="1" applyFont="1" applyFill="1" applyBorder="1" applyAlignment="1">
      <alignment vertical="center" wrapText="1"/>
    </xf>
    <xf numFmtId="0" fontId="0" fillId="5" borderId="125" xfId="0" applyFill="1" applyBorder="1"/>
    <xf numFmtId="0" fontId="58" fillId="2" borderId="89" xfId="0" applyFont="1" applyFill="1" applyBorder="1" applyAlignment="1">
      <alignment horizontal="left" vertical="center" wrapText="1"/>
    </xf>
    <xf numFmtId="0" fontId="58" fillId="2" borderId="46" xfId="0" applyFont="1" applyFill="1" applyBorder="1" applyAlignment="1">
      <alignment horizontal="left" vertical="center" wrapText="1"/>
    </xf>
    <xf numFmtId="0" fontId="58" fillId="2" borderId="98" xfId="0" applyFont="1" applyFill="1" applyBorder="1" applyAlignment="1">
      <alignment horizontal="left" vertical="center" wrapText="1"/>
    </xf>
    <xf numFmtId="9" fontId="8" fillId="5" borderId="87" xfId="1" applyFont="1" applyFill="1" applyBorder="1" applyAlignment="1">
      <alignment vertical="center" wrapText="1"/>
    </xf>
    <xf numFmtId="9" fontId="8" fillId="5" borderId="44" xfId="1" applyFont="1" applyFill="1" applyBorder="1" applyAlignment="1">
      <alignment vertical="center" wrapText="1"/>
    </xf>
    <xf numFmtId="9" fontId="8" fillId="5" borderId="96" xfId="1" applyFont="1" applyFill="1" applyBorder="1" applyAlignment="1">
      <alignment vertical="center" wrapText="1"/>
    </xf>
    <xf numFmtId="0" fontId="54" fillId="5" borderId="64" xfId="0" applyFont="1" applyFill="1" applyBorder="1" applyAlignment="1">
      <alignment horizontal="center" vertical="center"/>
    </xf>
    <xf numFmtId="0" fontId="61" fillId="2" borderId="64" xfId="0" applyFont="1" applyFill="1" applyBorder="1" applyAlignment="1">
      <alignment horizontal="left" vertical="center" wrapText="1"/>
    </xf>
    <xf numFmtId="0" fontId="61" fillId="2" borderId="67" xfId="0" applyFont="1" applyFill="1" applyBorder="1" applyAlignment="1">
      <alignment horizontal="left" vertical="center" wrapText="1"/>
    </xf>
    <xf numFmtId="0" fontId="64" fillId="2" borderId="84" xfId="0" applyFont="1" applyFill="1" applyBorder="1" applyAlignment="1">
      <alignment horizontal="left" vertical="center" wrapText="1"/>
    </xf>
    <xf numFmtId="9" fontId="8" fillId="5" borderId="127" xfId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7" fillId="2" borderId="89" xfId="2" applyFont="1" applyFill="1" applyBorder="1" applyAlignment="1">
      <alignment horizontal="left" vertical="center" wrapText="1"/>
    </xf>
    <xf numFmtId="0" fontId="57" fillId="2" borderId="57" xfId="2" applyFont="1" applyFill="1" applyBorder="1" applyAlignment="1">
      <alignment horizontal="left" vertical="center" wrapText="1"/>
    </xf>
    <xf numFmtId="0" fontId="57" fillId="2" borderId="60" xfId="2" applyFont="1" applyFill="1" applyBorder="1" applyAlignment="1">
      <alignment horizontal="left" vertical="center" wrapText="1"/>
    </xf>
    <xf numFmtId="0" fontId="57" fillId="2" borderId="56" xfId="2" applyFont="1" applyFill="1" applyBorder="1" applyAlignment="1">
      <alignment horizontal="left" vertical="center" wrapText="1"/>
    </xf>
    <xf numFmtId="0" fontId="57" fillId="2" borderId="98" xfId="2" applyFont="1" applyFill="1" applyBorder="1" applyAlignment="1">
      <alignment horizontal="left" vertical="center" wrapText="1"/>
    </xf>
    <xf numFmtId="0" fontId="59" fillId="2" borderId="128" xfId="0" applyFont="1" applyFill="1" applyBorder="1" applyAlignment="1">
      <alignment horizontal="left" vertical="center" wrapText="1"/>
    </xf>
    <xf numFmtId="0" fontId="59" fillId="2" borderId="129" xfId="0" applyFont="1" applyFill="1" applyBorder="1" applyAlignment="1">
      <alignment horizontal="left" vertical="center" wrapText="1"/>
    </xf>
    <xf numFmtId="0" fontId="61" fillId="2" borderId="129" xfId="0" applyFont="1" applyFill="1" applyBorder="1" applyAlignment="1">
      <alignment horizontal="left" vertical="center" wrapText="1"/>
    </xf>
    <xf numFmtId="0" fontId="62" fillId="2" borderId="129" xfId="0" applyFont="1" applyFill="1" applyBorder="1" applyAlignment="1">
      <alignment horizontal="left" vertical="center" wrapText="1"/>
    </xf>
    <xf numFmtId="0" fontId="62" fillId="2" borderId="130" xfId="0" applyFont="1" applyFill="1" applyBorder="1" applyAlignment="1">
      <alignment horizontal="left" vertical="center" wrapText="1"/>
    </xf>
    <xf numFmtId="0" fontId="2" fillId="2" borderId="131" xfId="0" applyFont="1" applyFill="1" applyBorder="1" applyAlignment="1">
      <alignment vertical="center" wrapText="1"/>
    </xf>
    <xf numFmtId="0" fontId="2" fillId="2" borderId="131" xfId="0" applyFont="1" applyFill="1" applyBorder="1" applyAlignment="1">
      <alignment horizontal="left" vertical="center" wrapText="1"/>
    </xf>
    <xf numFmtId="9" fontId="8" fillId="5" borderId="87" xfId="1" applyFont="1" applyFill="1" applyBorder="1" applyAlignment="1">
      <alignment horizontal="center" vertical="center" wrapText="1"/>
    </xf>
    <xf numFmtId="9" fontId="8" fillId="5" borderId="44" xfId="1" applyFont="1" applyFill="1" applyBorder="1" applyAlignment="1">
      <alignment horizontal="center" vertical="center" wrapText="1"/>
    </xf>
    <xf numFmtId="0" fontId="57" fillId="3" borderId="37" xfId="2" applyFont="1" applyFill="1" applyBorder="1" applyAlignment="1">
      <alignment horizontal="center" vertical="center" wrapText="1"/>
    </xf>
    <xf numFmtId="14" fontId="57" fillId="0" borderId="37" xfId="2" applyNumberFormat="1" applyFont="1" applyBorder="1" applyAlignment="1">
      <alignment horizontal="center" vertical="center" wrapText="1"/>
    </xf>
    <xf numFmtId="14" fontId="57" fillId="2" borderId="37" xfId="2" applyNumberFormat="1" applyFont="1" applyFill="1" applyBorder="1" applyAlignment="1">
      <alignment horizontal="center" vertical="center" wrapText="1"/>
    </xf>
    <xf numFmtId="0" fontId="61" fillId="3" borderId="37" xfId="0" applyFont="1" applyFill="1" applyBorder="1" applyAlignment="1">
      <alignment horizontal="center" vertical="center"/>
    </xf>
    <xf numFmtId="14" fontId="61" fillId="3" borderId="37" xfId="0" applyNumberFormat="1" applyFont="1" applyFill="1" applyBorder="1" applyAlignment="1">
      <alignment horizontal="center" vertical="center" wrapText="1"/>
    </xf>
    <xf numFmtId="0" fontId="61" fillId="3" borderId="37" xfId="0" applyFont="1" applyFill="1" applyBorder="1" applyAlignment="1">
      <alignment horizontal="center" vertical="center" wrapText="1"/>
    </xf>
    <xf numFmtId="14" fontId="2" fillId="2" borderId="37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14" fontId="62" fillId="4" borderId="37" xfId="0" applyNumberFormat="1" applyFont="1" applyFill="1" applyBorder="1" applyAlignment="1">
      <alignment horizontal="center" vertical="center" wrapText="1"/>
    </xf>
    <xf numFmtId="14" fontId="2" fillId="2" borderId="37" xfId="0" applyNumberFormat="1" applyFont="1" applyFill="1" applyBorder="1" applyAlignment="1">
      <alignment vertical="center" wrapText="1"/>
    </xf>
    <xf numFmtId="0" fontId="62" fillId="0" borderId="37" xfId="0" applyFont="1" applyBorder="1" applyAlignment="1">
      <alignment horizontal="center" vertical="center" wrapText="1"/>
    </xf>
    <xf numFmtId="14" fontId="2" fillId="0" borderId="37" xfId="0" applyNumberFormat="1" applyFont="1" applyBorder="1" applyAlignment="1">
      <alignment vertical="center"/>
    </xf>
    <xf numFmtId="14" fontId="62" fillId="0" borderId="37" xfId="0" applyNumberFormat="1" applyFont="1" applyBorder="1" applyAlignment="1">
      <alignment horizontal="center" vertical="center" wrapText="1"/>
    </xf>
    <xf numFmtId="0" fontId="64" fillId="3" borderId="37" xfId="0" applyFont="1" applyFill="1" applyBorder="1" applyAlignment="1">
      <alignment horizontal="center" vertical="center" wrapText="1"/>
    </xf>
    <xf numFmtId="14" fontId="64" fillId="3" borderId="37" xfId="0" applyNumberFormat="1" applyFont="1" applyFill="1" applyBorder="1" applyAlignment="1">
      <alignment horizontal="center" vertical="center" wrapText="1"/>
    </xf>
    <xf numFmtId="14" fontId="62" fillId="9" borderId="37" xfId="0" applyNumberFormat="1" applyFont="1" applyFill="1" applyBorder="1" applyAlignment="1">
      <alignment horizontal="center" vertical="center" wrapText="1"/>
    </xf>
    <xf numFmtId="164" fontId="58" fillId="3" borderId="37" xfId="0" applyNumberFormat="1" applyFont="1" applyFill="1" applyBorder="1" applyAlignment="1">
      <alignment horizontal="center" vertical="center" wrapText="1"/>
    </xf>
    <xf numFmtId="14" fontId="64" fillId="3" borderId="52" xfId="0" applyNumberFormat="1" applyFont="1" applyFill="1" applyBorder="1" applyAlignment="1">
      <alignment horizontal="center" vertical="center" wrapText="1"/>
    </xf>
    <xf numFmtId="14" fontId="64" fillId="3" borderId="86" xfId="0" applyNumberFormat="1" applyFont="1" applyFill="1" applyBorder="1" applyAlignment="1">
      <alignment horizontal="center" vertical="center" wrapText="1"/>
    </xf>
    <xf numFmtId="164" fontId="58" fillId="3" borderId="86" xfId="0" applyNumberFormat="1" applyFont="1" applyFill="1" applyBorder="1" applyAlignment="1">
      <alignment horizontal="center" vertical="center" wrapText="1"/>
    </xf>
    <xf numFmtId="14" fontId="64" fillId="3" borderId="95" xfId="0" applyNumberFormat="1" applyFont="1" applyFill="1" applyBorder="1" applyAlignment="1">
      <alignment horizontal="center" vertical="center" wrapText="1"/>
    </xf>
    <xf numFmtId="164" fontId="58" fillId="3" borderId="95" xfId="0" applyNumberFormat="1" applyFont="1" applyFill="1" applyBorder="1" applyAlignment="1">
      <alignment horizontal="center" vertical="center" wrapText="1"/>
    </xf>
    <xf numFmtId="0" fontId="64" fillId="3" borderId="38" xfId="0" applyFont="1" applyFill="1" applyBorder="1" applyAlignment="1">
      <alignment horizontal="center" vertical="center" wrapText="1"/>
    </xf>
    <xf numFmtId="14" fontId="64" fillId="3" borderId="38" xfId="0" applyNumberFormat="1" applyFont="1" applyFill="1" applyBorder="1" applyAlignment="1">
      <alignment horizontal="center" vertical="center" wrapText="1"/>
    </xf>
    <xf numFmtId="9" fontId="8" fillId="5" borderId="43" xfId="1" applyFont="1" applyFill="1" applyBorder="1" applyAlignment="1">
      <alignment vertical="center" wrapText="1"/>
    </xf>
    <xf numFmtId="0" fontId="0" fillId="5" borderId="134" xfId="0" applyFill="1" applyBorder="1"/>
    <xf numFmtId="0" fontId="62" fillId="0" borderId="86" xfId="0" applyFont="1" applyBorder="1" applyAlignment="1">
      <alignment horizontal="center" vertical="center" wrapText="1"/>
    </xf>
    <xf numFmtId="14" fontId="2" fillId="0" borderId="86" xfId="0" applyNumberFormat="1" applyFont="1" applyBorder="1" applyAlignment="1">
      <alignment vertical="center"/>
    </xf>
    <xf numFmtId="14" fontId="62" fillId="0" borderId="95" xfId="0" applyNumberFormat="1" applyFont="1" applyBorder="1" applyAlignment="1">
      <alignment horizontal="center" vertical="center" wrapText="1"/>
    </xf>
    <xf numFmtId="14" fontId="2" fillId="0" borderId="95" xfId="0" applyNumberFormat="1" applyFont="1" applyBorder="1" applyAlignment="1">
      <alignment vertical="center"/>
    </xf>
    <xf numFmtId="14" fontId="2" fillId="2" borderId="86" xfId="0" applyNumberFormat="1" applyFont="1" applyFill="1" applyBorder="1" applyAlignment="1">
      <alignment horizontal="center" vertical="center" wrapText="1"/>
    </xf>
    <xf numFmtId="0" fontId="61" fillId="3" borderId="86" xfId="0" applyFont="1" applyFill="1" applyBorder="1" applyAlignment="1">
      <alignment horizontal="center" vertical="center"/>
    </xf>
    <xf numFmtId="14" fontId="61" fillId="3" borderId="86" xfId="0" applyNumberFormat="1" applyFont="1" applyFill="1" applyBorder="1" applyAlignment="1">
      <alignment horizontal="center" vertical="center" wrapText="1"/>
    </xf>
    <xf numFmtId="0" fontId="61" fillId="3" borderId="95" xfId="0" applyFont="1" applyFill="1" applyBorder="1" applyAlignment="1">
      <alignment horizontal="center" vertical="center" wrapText="1"/>
    </xf>
    <xf numFmtId="14" fontId="61" fillId="3" borderId="95" xfId="0" applyNumberFormat="1" applyFont="1" applyFill="1" applyBorder="1" applyAlignment="1">
      <alignment horizontal="center" vertical="center" wrapText="1"/>
    </xf>
    <xf numFmtId="0" fontId="57" fillId="3" borderId="86" xfId="2" applyFont="1" applyFill="1" applyBorder="1" applyAlignment="1">
      <alignment horizontal="center" vertical="center" wrapText="1"/>
    </xf>
    <xf numFmtId="14" fontId="57" fillId="0" borderId="86" xfId="2" applyNumberFormat="1" applyFont="1" applyBorder="1" applyAlignment="1">
      <alignment horizontal="center" vertical="center" wrapText="1"/>
    </xf>
    <xf numFmtId="0" fontId="57" fillId="3" borderId="95" xfId="2" applyFont="1" applyFill="1" applyBorder="1" applyAlignment="1">
      <alignment horizontal="center" vertical="center" wrapText="1"/>
    </xf>
    <xf numFmtId="14" fontId="57" fillId="0" borderId="95" xfId="2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9" fontId="2" fillId="5" borderId="2" xfId="1" applyFont="1" applyFill="1" applyBorder="1" applyAlignment="1">
      <alignment horizontal="center" vertical="center" wrapText="1"/>
    </xf>
    <xf numFmtId="9" fontId="2" fillId="5" borderId="5" xfId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/>
    </xf>
    <xf numFmtId="9" fontId="7" fillId="5" borderId="1" xfId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vertical="center" wrapText="1"/>
    </xf>
    <xf numFmtId="9" fontId="19" fillId="7" borderId="71" xfId="0" applyNumberFormat="1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3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3" borderId="2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vertical="center" wrapText="1"/>
    </xf>
    <xf numFmtId="0" fontId="0" fillId="2" borderId="41" xfId="0" applyFill="1" applyBorder="1" applyAlignment="1">
      <alignment vertical="center" wrapText="1"/>
    </xf>
    <xf numFmtId="0" fontId="0" fillId="3" borderId="41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/>
    <xf numFmtId="0" fontId="18" fillId="2" borderId="0" xfId="0" applyFont="1" applyFill="1"/>
    <xf numFmtId="0" fontId="7" fillId="2" borderId="1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horizontal="center" vertical="center" wrapText="1"/>
    </xf>
    <xf numFmtId="9" fontId="19" fillId="2" borderId="11" xfId="0" applyNumberFormat="1" applyFont="1" applyFill="1" applyBorder="1" applyAlignment="1">
      <alignment vertical="center" wrapText="1"/>
    </xf>
    <xf numFmtId="0" fontId="39" fillId="0" borderId="37" xfId="2" applyFont="1" applyBorder="1" applyAlignment="1">
      <alignment horizontal="left" vertical="center" wrapText="1"/>
    </xf>
    <xf numFmtId="0" fontId="39" fillId="2" borderId="37" xfId="2" applyFont="1" applyFill="1" applyBorder="1" applyAlignment="1">
      <alignment horizontal="left" vertical="center" wrapText="1"/>
    </xf>
    <xf numFmtId="9" fontId="7" fillId="5" borderId="37" xfId="1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vertical="center" wrapText="1"/>
    </xf>
    <xf numFmtId="0" fontId="7" fillId="5" borderId="37" xfId="0" applyFont="1" applyFill="1" applyBorder="1" applyAlignment="1">
      <alignment horizontal="center" vertical="center" wrapText="1"/>
    </xf>
    <xf numFmtId="0" fontId="8" fillId="2" borderId="37" xfId="2" applyFont="1" applyFill="1" applyBorder="1" applyAlignment="1">
      <alignment horizontal="left" vertical="center" wrapText="1"/>
    </xf>
    <xf numFmtId="9" fontId="7" fillId="5" borderId="37" xfId="1" applyFont="1" applyFill="1" applyBorder="1" applyAlignment="1">
      <alignment vertical="center" wrapText="1"/>
    </xf>
    <xf numFmtId="0" fontId="7" fillId="5" borderId="37" xfId="0" applyFont="1" applyFill="1" applyBorder="1" applyAlignment="1">
      <alignment vertical="center" wrapText="1"/>
    </xf>
    <xf numFmtId="0" fontId="41" fillId="13" borderId="37" xfId="2" applyFont="1" applyFill="1" applyBorder="1" applyAlignment="1">
      <alignment horizontal="center" vertical="center"/>
    </xf>
    <xf numFmtId="0" fontId="35" fillId="13" borderId="37" xfId="0" applyFont="1" applyFill="1" applyBorder="1" applyAlignment="1">
      <alignment horizontal="center" vertical="center" wrapText="1"/>
    </xf>
    <xf numFmtId="0" fontId="40" fillId="13" borderId="37" xfId="2" applyFont="1" applyFill="1" applyBorder="1" applyAlignment="1">
      <alignment horizontal="left" vertical="center" wrapText="1"/>
    </xf>
    <xf numFmtId="0" fontId="40" fillId="13" borderId="37" xfId="2" applyFont="1" applyFill="1" applyBorder="1" applyAlignment="1">
      <alignment vertical="center" wrapText="1"/>
    </xf>
    <xf numFmtId="0" fontId="40" fillId="13" borderId="58" xfId="2" applyFont="1" applyFill="1" applyBorder="1" applyAlignment="1">
      <alignment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39" fillId="14" borderId="37" xfId="2" applyFont="1" applyFill="1" applyBorder="1" applyAlignment="1">
      <alignment horizontal="left" vertical="center" wrapText="1"/>
    </xf>
    <xf numFmtId="0" fontId="39" fillId="14" borderId="37" xfId="2" applyFont="1" applyFill="1" applyBorder="1" applyAlignment="1">
      <alignment horizontal="center" vertical="center" wrapText="1"/>
    </xf>
    <xf numFmtId="14" fontId="39" fillId="14" borderId="37" xfId="2" applyNumberFormat="1" applyFont="1" applyFill="1" applyBorder="1" applyAlignment="1">
      <alignment horizontal="center" vertical="center" wrapText="1"/>
    </xf>
    <xf numFmtId="14" fontId="7" fillId="14" borderId="23" xfId="0" applyNumberFormat="1" applyFont="1" applyFill="1" applyBorder="1" applyAlignment="1">
      <alignment horizontal="center" vertical="center" wrapText="1"/>
    </xf>
    <xf numFmtId="14" fontId="7" fillId="14" borderId="7" xfId="0" applyNumberFormat="1" applyFont="1" applyFill="1" applyBorder="1" applyAlignment="1">
      <alignment horizontal="center" vertical="center" wrapText="1"/>
    </xf>
    <xf numFmtId="14" fontId="7" fillId="14" borderId="24" xfId="0" applyNumberFormat="1" applyFont="1" applyFill="1" applyBorder="1" applyAlignment="1">
      <alignment horizontal="center" vertical="center" wrapText="1"/>
    </xf>
    <xf numFmtId="0" fontId="7" fillId="14" borderId="23" xfId="0" applyFont="1" applyFill="1" applyBorder="1" applyAlignment="1">
      <alignment horizontal="center" vertical="center" wrapText="1"/>
    </xf>
    <xf numFmtId="14" fontId="7" fillId="14" borderId="33" xfId="0" applyNumberFormat="1" applyFont="1" applyFill="1" applyBorder="1" applyAlignment="1">
      <alignment horizontal="center" vertical="center" wrapText="1"/>
    </xf>
    <xf numFmtId="14" fontId="7" fillId="14" borderId="30" xfId="0" applyNumberFormat="1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2" xfId="0" applyFont="1" applyFill="1" applyBorder="1" applyAlignment="1">
      <alignment vertical="center" wrapText="1"/>
    </xf>
    <xf numFmtId="0" fontId="7" fillId="14" borderId="1" xfId="0" applyFont="1" applyFill="1" applyBorder="1" applyAlignment="1">
      <alignment vertical="center" wrapText="1"/>
    </xf>
    <xf numFmtId="0" fontId="7" fillId="14" borderId="27" xfId="0" applyFont="1" applyFill="1" applyBorder="1" applyAlignment="1">
      <alignment vertical="center" wrapText="1"/>
    </xf>
    <xf numFmtId="0" fontId="7" fillId="14" borderId="25" xfId="0" applyFont="1" applyFill="1" applyBorder="1" applyAlignment="1">
      <alignment vertical="center" wrapText="1"/>
    </xf>
    <xf numFmtId="0" fontId="7" fillId="14" borderId="23" xfId="0" applyFont="1" applyFill="1" applyBorder="1" applyAlignment="1">
      <alignment vertical="center" wrapText="1"/>
    </xf>
    <xf numFmtId="0" fontId="7" fillId="14" borderId="33" xfId="0" applyFont="1" applyFill="1" applyBorder="1" applyAlignment="1">
      <alignment vertical="center" wrapText="1"/>
    </xf>
    <xf numFmtId="0" fontId="7" fillId="14" borderId="21" xfId="0" applyFont="1" applyFill="1" applyBorder="1" applyAlignment="1">
      <alignment vertical="center" wrapText="1"/>
    </xf>
    <xf numFmtId="0" fontId="9" fillId="14" borderId="27" xfId="0" applyFont="1" applyFill="1" applyBorder="1" applyAlignment="1">
      <alignment vertical="center" wrapText="1"/>
    </xf>
    <xf numFmtId="14" fontId="9" fillId="14" borderId="22" xfId="0" applyNumberFormat="1" applyFont="1" applyFill="1" applyBorder="1" applyAlignment="1">
      <alignment horizontal="center" vertical="center" wrapText="1"/>
    </xf>
    <xf numFmtId="14" fontId="9" fillId="14" borderId="28" xfId="0" applyNumberFormat="1" applyFont="1" applyFill="1" applyBorder="1" applyAlignment="1">
      <alignment horizontal="center" vertical="center" wrapText="1"/>
    </xf>
    <xf numFmtId="14" fontId="9" fillId="14" borderId="26" xfId="0" applyNumberFormat="1" applyFont="1" applyFill="1" applyBorder="1" applyAlignment="1">
      <alignment horizontal="center" vertical="center" wrapText="1"/>
    </xf>
    <xf numFmtId="14" fontId="9" fillId="14" borderId="24" xfId="0" applyNumberFormat="1" applyFont="1" applyFill="1" applyBorder="1" applyAlignment="1">
      <alignment horizontal="center" vertical="center" wrapText="1"/>
    </xf>
    <xf numFmtId="14" fontId="9" fillId="14" borderId="30" xfId="0" applyNumberFormat="1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36" fillId="13" borderId="38" xfId="0" applyFont="1" applyFill="1" applyBorder="1" applyAlignment="1">
      <alignment horizontal="center" vertical="center" wrapText="1"/>
    </xf>
    <xf numFmtId="0" fontId="34" fillId="13" borderId="38" xfId="2" applyFont="1" applyFill="1" applyBorder="1" applyAlignment="1">
      <alignment horizontal="center" vertical="center" wrapText="1"/>
    </xf>
    <xf numFmtId="0" fontId="34" fillId="13" borderId="38" xfId="0" applyFont="1" applyFill="1" applyBorder="1" applyAlignment="1">
      <alignment horizontal="center" vertical="center" wrapText="1"/>
    </xf>
    <xf numFmtId="0" fontId="51" fillId="13" borderId="37" xfId="0" applyFont="1" applyFill="1" applyBorder="1" applyAlignment="1">
      <alignment horizontal="center" vertical="center"/>
    </xf>
    <xf numFmtId="0" fontId="0" fillId="14" borderId="37" xfId="0" applyFill="1" applyBorder="1" applyAlignment="1">
      <alignment vertical="center" wrapText="1"/>
    </xf>
    <xf numFmtId="0" fontId="0" fillId="14" borderId="0" xfId="0" applyFill="1" applyAlignment="1">
      <alignment vertical="center" wrapText="1"/>
    </xf>
    <xf numFmtId="164" fontId="0" fillId="14" borderId="48" xfId="0" applyNumberFormat="1" applyFill="1" applyBorder="1" applyAlignment="1">
      <alignment horizontal="center" vertical="center" wrapText="1"/>
    </xf>
    <xf numFmtId="164" fontId="0" fillId="14" borderId="39" xfId="0" applyNumberFormat="1" applyFill="1" applyBorder="1" applyAlignment="1">
      <alignment horizontal="center" vertical="center" wrapText="1"/>
    </xf>
    <xf numFmtId="164" fontId="67" fillId="16" borderId="39" xfId="0" applyNumberFormat="1" applyFont="1" applyFill="1" applyBorder="1" applyAlignment="1">
      <alignment horizontal="center" vertical="center" wrapText="1"/>
    </xf>
    <xf numFmtId="164" fontId="0" fillId="14" borderId="51" xfId="0" applyNumberFormat="1" applyFill="1" applyBorder="1" applyAlignment="1">
      <alignment horizontal="center" vertical="center" wrapText="1"/>
    </xf>
    <xf numFmtId="14" fontId="68" fillId="14" borderId="28" xfId="0" applyNumberFormat="1" applyFont="1" applyFill="1" applyBorder="1" applyAlignment="1">
      <alignment horizontal="center" vertical="center" wrapText="1"/>
    </xf>
    <xf numFmtId="0" fontId="20" fillId="15" borderId="37" xfId="0" applyFont="1" applyFill="1" applyBorder="1" applyAlignment="1">
      <alignment horizontal="center" vertical="center" wrapText="1"/>
    </xf>
    <xf numFmtId="0" fontId="22" fillId="14" borderId="37" xfId="0" applyFont="1" applyFill="1" applyBorder="1" applyAlignment="1">
      <alignment horizontal="center" vertical="center"/>
    </xf>
    <xf numFmtId="9" fontId="19" fillId="7" borderId="63" xfId="0" applyNumberFormat="1" applyFont="1" applyFill="1" applyBorder="1" applyAlignment="1">
      <alignment horizontal="center" vertical="center" wrapText="1"/>
    </xf>
    <xf numFmtId="9" fontId="19" fillId="7" borderId="29" xfId="0" applyNumberFormat="1" applyFont="1" applyFill="1" applyBorder="1" applyAlignment="1">
      <alignment horizontal="center" vertical="center" wrapText="1"/>
    </xf>
    <xf numFmtId="0" fontId="42" fillId="13" borderId="53" xfId="0" applyFont="1" applyFill="1" applyBorder="1" applyAlignment="1">
      <alignment horizontal="center" vertical="center"/>
    </xf>
    <xf numFmtId="0" fontId="42" fillId="13" borderId="65" xfId="0" applyFont="1" applyFill="1" applyBorder="1" applyAlignment="1">
      <alignment horizontal="center" vertical="center"/>
    </xf>
    <xf numFmtId="0" fontId="42" fillId="13" borderId="40" xfId="0" applyFont="1" applyFill="1" applyBorder="1" applyAlignment="1">
      <alignment horizontal="center" vertical="center"/>
    </xf>
    <xf numFmtId="0" fontId="41" fillId="13" borderId="52" xfId="2" applyFont="1" applyFill="1" applyBorder="1" applyAlignment="1">
      <alignment horizontal="center" vertical="center"/>
    </xf>
    <xf numFmtId="0" fontId="41" fillId="13" borderId="38" xfId="2" applyFont="1" applyFill="1" applyBorder="1" applyAlignment="1">
      <alignment horizontal="center" vertical="center"/>
    </xf>
    <xf numFmtId="0" fontId="35" fillId="13" borderId="52" xfId="2" applyFont="1" applyFill="1" applyBorder="1" applyAlignment="1">
      <alignment horizontal="center" vertical="center" wrapText="1"/>
    </xf>
    <xf numFmtId="0" fontId="35" fillId="13" borderId="38" xfId="2" applyFont="1" applyFill="1" applyBorder="1" applyAlignment="1">
      <alignment horizontal="center" vertical="center" wrapText="1"/>
    </xf>
    <xf numFmtId="0" fontId="35" fillId="13" borderId="52" xfId="0" applyFont="1" applyFill="1" applyBorder="1" applyAlignment="1">
      <alignment horizontal="center" vertical="center" wrapText="1"/>
    </xf>
    <xf numFmtId="0" fontId="35" fillId="13" borderId="38" xfId="0" applyFont="1" applyFill="1" applyBorder="1" applyAlignment="1">
      <alignment horizontal="center" vertical="center" wrapText="1"/>
    </xf>
    <xf numFmtId="0" fontId="40" fillId="13" borderId="37" xfId="2" applyFont="1" applyFill="1" applyBorder="1" applyAlignment="1">
      <alignment horizontal="left" vertical="center" wrapText="1"/>
    </xf>
    <xf numFmtId="0" fontId="22" fillId="14" borderId="37" xfId="0" applyFont="1" applyFill="1" applyBorder="1" applyAlignment="1">
      <alignment horizontal="center" vertical="center" wrapText="1"/>
    </xf>
    <xf numFmtId="0" fontId="41" fillId="13" borderId="52" xfId="2" applyFont="1" applyFill="1" applyBorder="1" applyAlignment="1">
      <alignment horizontal="center" vertical="center" wrapText="1"/>
    </xf>
    <xf numFmtId="0" fontId="41" fillId="13" borderId="38" xfId="2" applyFont="1" applyFill="1" applyBorder="1" applyAlignment="1">
      <alignment horizontal="center" vertical="center" wrapText="1"/>
    </xf>
    <xf numFmtId="0" fontId="41" fillId="13" borderId="64" xfId="2" applyFont="1" applyFill="1" applyBorder="1" applyAlignment="1">
      <alignment horizontal="center" vertical="center"/>
    </xf>
    <xf numFmtId="0" fontId="41" fillId="13" borderId="4" xfId="2" applyFont="1" applyFill="1" applyBorder="1" applyAlignment="1">
      <alignment horizontal="center" vertical="center"/>
    </xf>
    <xf numFmtId="0" fontId="41" fillId="13" borderId="58" xfId="2" applyFont="1" applyFill="1" applyBorder="1" applyAlignment="1">
      <alignment horizontal="center" vertical="center"/>
    </xf>
    <xf numFmtId="0" fontId="41" fillId="13" borderId="42" xfId="2" applyFont="1" applyFill="1" applyBorder="1" applyAlignment="1">
      <alignment horizontal="center" vertical="center"/>
    </xf>
    <xf numFmtId="9" fontId="31" fillId="8" borderId="140" xfId="0" applyNumberFormat="1" applyFont="1" applyFill="1" applyBorder="1" applyAlignment="1">
      <alignment horizontal="center" vertical="center"/>
    </xf>
    <xf numFmtId="9" fontId="31" fillId="8" borderId="141" xfId="0" applyNumberFormat="1" applyFont="1" applyFill="1" applyBorder="1" applyAlignment="1">
      <alignment horizontal="center" vertical="center"/>
    </xf>
    <xf numFmtId="9" fontId="31" fillId="8" borderId="139" xfId="0" applyNumberFormat="1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 wrapText="1"/>
    </xf>
    <xf numFmtId="0" fontId="20" fillId="15" borderId="37" xfId="0" applyFont="1" applyFill="1" applyBorder="1" applyAlignment="1">
      <alignment horizontal="center" wrapText="1"/>
    </xf>
    <xf numFmtId="0" fontId="33" fillId="13" borderId="37" xfId="0" applyFont="1" applyFill="1" applyBorder="1" applyAlignment="1">
      <alignment horizontal="center" vertical="center" wrapText="1"/>
    </xf>
    <xf numFmtId="0" fontId="34" fillId="6" borderId="37" xfId="0" applyFont="1" applyFill="1" applyBorder="1" applyAlignment="1">
      <alignment horizontal="center" vertical="center" wrapText="1"/>
    </xf>
    <xf numFmtId="0" fontId="33" fillId="6" borderId="37" xfId="0" applyFont="1" applyFill="1" applyBorder="1" applyAlignment="1">
      <alignment horizontal="center" vertical="center" wrapText="1"/>
    </xf>
    <xf numFmtId="0" fontId="34" fillId="6" borderId="37" xfId="2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9" fontId="2" fillId="5" borderId="2" xfId="1" applyFont="1" applyFill="1" applyBorder="1" applyAlignment="1">
      <alignment horizontal="center" vertical="center" wrapText="1"/>
    </xf>
    <xf numFmtId="9" fontId="2" fillId="5" borderId="5" xfId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14" fontId="7" fillId="14" borderId="23" xfId="0" applyNumberFormat="1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14" fontId="7" fillId="14" borderId="24" xfId="0" applyNumberFormat="1" applyFont="1" applyFill="1" applyBorder="1" applyAlignment="1">
      <alignment horizontal="center" vertical="center" wrapText="1"/>
    </xf>
    <xf numFmtId="0" fontId="20" fillId="15" borderId="1" xfId="0" applyFont="1" applyFill="1" applyBorder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22" fillId="14" borderId="12" xfId="0" applyFont="1" applyFill="1" applyBorder="1" applyAlignment="1">
      <alignment horizontal="center" vertical="center"/>
    </xf>
    <xf numFmtId="0" fontId="22" fillId="14" borderId="13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 wrapText="1"/>
    </xf>
    <xf numFmtId="9" fontId="17" fillId="0" borderId="11" xfId="1" applyFont="1" applyBorder="1" applyAlignment="1">
      <alignment horizontal="center" vertical="center" wrapText="1"/>
    </xf>
    <xf numFmtId="14" fontId="7" fillId="14" borderId="7" xfId="0" applyNumberFormat="1" applyFont="1" applyFill="1" applyBorder="1" applyAlignment="1">
      <alignment horizontal="center" vertical="center" wrapText="1"/>
    </xf>
    <xf numFmtId="0" fontId="4" fillId="13" borderId="1" xfId="2" applyFont="1" applyFill="1" applyBorder="1" applyAlignment="1">
      <alignment horizontal="center" vertical="center" wrapText="1"/>
    </xf>
    <xf numFmtId="9" fontId="16" fillId="7" borderId="71" xfId="0" applyNumberFormat="1" applyFont="1" applyFill="1" applyBorder="1" applyAlignment="1">
      <alignment horizontal="center" vertical="center" wrapText="1"/>
    </xf>
    <xf numFmtId="9" fontId="16" fillId="7" borderId="1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139" xfId="0" applyFont="1" applyFill="1" applyBorder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 wrapText="1"/>
    </xf>
    <xf numFmtId="9" fontId="19" fillId="7" borderId="11" xfId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wrapText="1"/>
    </xf>
    <xf numFmtId="9" fontId="31" fillId="8" borderId="53" xfId="0" applyNumberFormat="1" applyFont="1" applyFill="1" applyBorder="1" applyAlignment="1">
      <alignment horizontal="center" vertical="center"/>
    </xf>
    <xf numFmtId="9" fontId="31" fillId="8" borderId="65" xfId="0" applyNumberFormat="1" applyFont="1" applyFill="1" applyBorder="1" applyAlignment="1">
      <alignment horizontal="center" vertical="center"/>
    </xf>
    <xf numFmtId="9" fontId="31" fillId="8" borderId="40" xfId="0" applyNumberFormat="1" applyFont="1" applyFill="1" applyBorder="1" applyAlignment="1">
      <alignment horizontal="center" vertical="center"/>
    </xf>
    <xf numFmtId="0" fontId="36" fillId="13" borderId="37" xfId="0" applyFont="1" applyFill="1" applyBorder="1" applyAlignment="1">
      <alignment horizontal="center" vertical="center" wrapText="1"/>
    </xf>
    <xf numFmtId="0" fontId="21" fillId="14" borderId="37" xfId="0" applyFont="1" applyFill="1" applyBorder="1" applyAlignment="1">
      <alignment horizontal="center" vertical="center"/>
    </xf>
    <xf numFmtId="9" fontId="65" fillId="5" borderId="135" xfId="1" applyFont="1" applyFill="1" applyBorder="1" applyAlignment="1">
      <alignment horizontal="center" vertical="center" wrapText="1"/>
    </xf>
    <xf numFmtId="9" fontId="65" fillId="5" borderId="136" xfId="1" applyFont="1" applyFill="1" applyBorder="1" applyAlignment="1">
      <alignment horizontal="center" vertical="center" wrapText="1"/>
    </xf>
    <xf numFmtId="9" fontId="65" fillId="5" borderId="137" xfId="1" applyFont="1" applyFill="1" applyBorder="1" applyAlignment="1">
      <alignment horizontal="center" vertical="center" wrapText="1"/>
    </xf>
    <xf numFmtId="0" fontId="55" fillId="5" borderId="82" xfId="0" applyFont="1" applyFill="1" applyBorder="1" applyAlignment="1">
      <alignment horizontal="center" vertical="center" wrapText="1"/>
    </xf>
    <xf numFmtId="0" fontId="55" fillId="5" borderId="79" xfId="0" applyFont="1" applyFill="1" applyBorder="1" applyAlignment="1">
      <alignment horizontal="center" vertical="center" wrapText="1"/>
    </xf>
    <xf numFmtId="0" fontId="55" fillId="5" borderId="83" xfId="0" applyFont="1" applyFill="1" applyBorder="1" applyAlignment="1">
      <alignment horizontal="center" vertical="center" wrapText="1"/>
    </xf>
    <xf numFmtId="0" fontId="38" fillId="6" borderId="120" xfId="0" applyFont="1" applyFill="1" applyBorder="1" applyAlignment="1">
      <alignment horizontal="center" vertical="center" wrapText="1"/>
    </xf>
    <xf numFmtId="0" fontId="38" fillId="6" borderId="122" xfId="0" applyFont="1" applyFill="1" applyBorder="1" applyAlignment="1">
      <alignment horizontal="center" vertical="center" wrapText="1"/>
    </xf>
    <xf numFmtId="0" fontId="38" fillId="6" borderId="123" xfId="0" applyFont="1" applyFill="1" applyBorder="1" applyAlignment="1">
      <alignment horizontal="center" vertical="center" wrapText="1"/>
    </xf>
    <xf numFmtId="14" fontId="62" fillId="0" borderId="37" xfId="0" applyNumberFormat="1" applyFont="1" applyBorder="1" applyAlignment="1">
      <alignment horizontal="center" vertical="center" wrapText="1"/>
    </xf>
    <xf numFmtId="0" fontId="55" fillId="5" borderId="2" xfId="0" applyFont="1" applyFill="1" applyBorder="1" applyAlignment="1">
      <alignment horizontal="center" vertical="center" wrapText="1"/>
    </xf>
    <xf numFmtId="0" fontId="55" fillId="5" borderId="10" xfId="0" applyFont="1" applyFill="1" applyBorder="1" applyAlignment="1">
      <alignment horizontal="center" vertical="center" wrapText="1"/>
    </xf>
    <xf numFmtId="0" fontId="55" fillId="5" borderId="5" xfId="0" applyFont="1" applyFill="1" applyBorder="1" applyAlignment="1">
      <alignment horizontal="center" vertical="center" wrapText="1"/>
    </xf>
    <xf numFmtId="9" fontId="8" fillId="5" borderId="68" xfId="1" applyFont="1" applyFill="1" applyBorder="1" applyAlignment="1">
      <alignment horizontal="center" vertical="center" wrapText="1"/>
    </xf>
    <xf numFmtId="9" fontId="8" fillId="5" borderId="41" xfId="1" applyFont="1" applyFill="1" applyBorder="1" applyAlignment="1">
      <alignment horizontal="center" vertical="center" wrapText="1"/>
    </xf>
    <xf numFmtId="14" fontId="2" fillId="2" borderId="37" xfId="0" applyNumberFormat="1" applyFont="1" applyFill="1" applyBorder="1" applyAlignment="1">
      <alignment horizontal="center" vertical="center" wrapText="1"/>
    </xf>
    <xf numFmtId="14" fontId="2" fillId="2" borderId="95" xfId="0" applyNumberFormat="1" applyFont="1" applyFill="1" applyBorder="1" applyAlignment="1">
      <alignment horizontal="center" vertical="center" wrapText="1"/>
    </xf>
    <xf numFmtId="0" fontId="55" fillId="5" borderId="1" xfId="0" applyFont="1" applyFill="1" applyBorder="1" applyAlignment="1">
      <alignment horizontal="left" vertical="center" wrapText="1"/>
    </xf>
    <xf numFmtId="0" fontId="55" fillId="5" borderId="115" xfId="0" applyFont="1" applyFill="1" applyBorder="1" applyAlignment="1">
      <alignment horizontal="left" vertical="center" wrapText="1"/>
    </xf>
    <xf numFmtId="0" fontId="35" fillId="5" borderId="1" xfId="0" applyFont="1" applyFill="1" applyBorder="1" applyAlignment="1">
      <alignment horizontal="center" vertical="center" wrapText="1"/>
    </xf>
    <xf numFmtId="0" fontId="35" fillId="5" borderId="1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15" xfId="0" applyFont="1" applyFill="1" applyBorder="1" applyAlignment="1">
      <alignment horizontal="left" vertical="center" wrapText="1"/>
    </xf>
    <xf numFmtId="0" fontId="38" fillId="6" borderId="107" xfId="0" applyFont="1" applyFill="1" applyBorder="1" applyAlignment="1">
      <alignment horizontal="center" vertical="center" wrapText="1"/>
    </xf>
    <xf numFmtId="0" fontId="38" fillId="6" borderId="112" xfId="0" applyFont="1" applyFill="1" applyBorder="1" applyAlignment="1">
      <alignment horizontal="center" vertical="center" wrapText="1"/>
    </xf>
    <xf numFmtId="0" fontId="38" fillId="6" borderId="113" xfId="0" applyFont="1" applyFill="1" applyBorder="1" applyAlignment="1">
      <alignment horizontal="center" vertical="center" wrapText="1"/>
    </xf>
    <xf numFmtId="0" fontId="38" fillId="6" borderId="1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80" xfId="0" applyFont="1" applyFill="1" applyBorder="1" applyAlignment="1">
      <alignment horizontal="left" vertical="center" wrapText="1"/>
    </xf>
    <xf numFmtId="0" fontId="35" fillId="5" borderId="2" xfId="0" applyFont="1" applyFill="1" applyBorder="1" applyAlignment="1">
      <alignment horizontal="center" vertical="center" wrapText="1"/>
    </xf>
    <xf numFmtId="0" fontId="35" fillId="5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32" xfId="0" applyFont="1" applyFill="1" applyBorder="1" applyAlignment="1">
      <alignment horizontal="left" vertical="center" wrapText="1"/>
    </xf>
    <xf numFmtId="0" fontId="50" fillId="5" borderId="53" xfId="0" applyFont="1" applyFill="1" applyBorder="1" applyAlignment="1">
      <alignment horizontal="center" vertical="center" wrapText="1"/>
    </xf>
    <xf numFmtId="0" fontId="50" fillId="5" borderId="65" xfId="0" applyFont="1" applyFill="1" applyBorder="1" applyAlignment="1">
      <alignment horizontal="center" vertical="center" wrapText="1"/>
    </xf>
    <xf numFmtId="0" fontId="50" fillId="5" borderId="40" xfId="0" applyFont="1" applyFill="1" applyBorder="1" applyAlignment="1">
      <alignment horizontal="center" vertical="center" wrapText="1"/>
    </xf>
    <xf numFmtId="0" fontId="55" fillId="5" borderId="9" xfId="0" applyFont="1" applyFill="1" applyBorder="1" applyAlignment="1">
      <alignment horizontal="center" vertical="center" wrapText="1"/>
    </xf>
    <xf numFmtId="0" fontId="55" fillId="5" borderId="124" xfId="0" applyFont="1" applyFill="1" applyBorder="1" applyAlignment="1">
      <alignment horizontal="center" vertical="center" wrapText="1"/>
    </xf>
    <xf numFmtId="0" fontId="55" fillId="5" borderId="108" xfId="0" applyFont="1" applyFill="1" applyBorder="1" applyAlignment="1">
      <alignment horizontal="center" vertical="center" wrapText="1"/>
    </xf>
    <xf numFmtId="0" fontId="42" fillId="6" borderId="85" xfId="0" applyFont="1" applyFill="1" applyBorder="1" applyAlignment="1">
      <alignment horizontal="center" vertical="center" wrapText="1"/>
    </xf>
    <xf numFmtId="0" fontId="42" fillId="6" borderId="91" xfId="0" applyFont="1" applyFill="1" applyBorder="1" applyAlignment="1">
      <alignment horizontal="center" vertical="center" wrapText="1"/>
    </xf>
    <xf numFmtId="0" fontId="42" fillId="6" borderId="93" xfId="0" applyFont="1" applyFill="1" applyBorder="1" applyAlignment="1">
      <alignment horizontal="center" vertical="center" wrapText="1"/>
    </xf>
    <xf numFmtId="0" fontId="55" fillId="5" borderId="4" xfId="0" applyFont="1" applyFill="1" applyBorder="1" applyAlignment="1">
      <alignment horizontal="center" vertical="center" wrapText="1"/>
    </xf>
    <xf numFmtId="0" fontId="55" fillId="5" borderId="78" xfId="0" applyFont="1" applyFill="1" applyBorder="1" applyAlignment="1">
      <alignment horizontal="center" vertical="center" wrapText="1"/>
    </xf>
    <xf numFmtId="0" fontId="38" fillId="6" borderId="133" xfId="0" applyFont="1" applyFill="1" applyBorder="1" applyAlignment="1">
      <alignment horizontal="center" vertical="center" wrapText="1"/>
    </xf>
    <xf numFmtId="0" fontId="38" fillId="6" borderId="91" xfId="0" applyFont="1" applyFill="1" applyBorder="1" applyAlignment="1">
      <alignment horizontal="center" vertical="center" wrapText="1"/>
    </xf>
    <xf numFmtId="0" fontId="38" fillId="6" borderId="126" xfId="0" applyFont="1" applyFill="1" applyBorder="1" applyAlignment="1">
      <alignment horizontal="center" vertical="center" wrapText="1"/>
    </xf>
    <xf numFmtId="0" fontId="38" fillId="5" borderId="95" xfId="0" applyFont="1" applyFill="1" applyBorder="1" applyAlignment="1">
      <alignment horizontal="center" vertical="center"/>
    </xf>
    <xf numFmtId="0" fontId="38" fillId="5" borderId="37" xfId="0" applyFont="1" applyFill="1" applyBorder="1" applyAlignment="1">
      <alignment horizontal="center" vertical="center"/>
    </xf>
    <xf numFmtId="0" fontId="38" fillId="5" borderId="86" xfId="0" applyFont="1" applyFill="1" applyBorder="1" applyAlignment="1">
      <alignment horizontal="center" vertical="center"/>
    </xf>
    <xf numFmtId="0" fontId="55" fillId="5" borderId="42" xfId="0" applyFont="1" applyFill="1" applyBorder="1" applyAlignment="1">
      <alignment horizontal="left" vertical="center" wrapText="1"/>
    </xf>
    <xf numFmtId="0" fontId="55" fillId="5" borderId="40" xfId="0" applyFont="1" applyFill="1" applyBorder="1" applyAlignment="1">
      <alignment horizontal="left" vertical="center" wrapText="1"/>
    </xf>
    <xf numFmtId="0" fontId="42" fillId="6" borderId="37" xfId="0" applyFont="1" applyFill="1" applyBorder="1" applyAlignment="1">
      <alignment horizontal="center" vertical="center"/>
    </xf>
    <xf numFmtId="0" fontId="42" fillId="6" borderId="52" xfId="0" applyFont="1" applyFill="1" applyBorder="1" applyAlignment="1">
      <alignment horizontal="center" vertical="center"/>
    </xf>
    <xf numFmtId="0" fontId="38" fillId="6" borderId="100" xfId="0" applyFont="1" applyFill="1" applyBorder="1" applyAlignment="1">
      <alignment horizontal="center" vertical="center" wrapText="1"/>
    </xf>
    <xf numFmtId="0" fontId="38" fillId="6" borderId="103" xfId="0" applyFont="1" applyFill="1" applyBorder="1" applyAlignment="1">
      <alignment horizontal="center" vertical="center" wrapText="1"/>
    </xf>
    <xf numFmtId="0" fontId="38" fillId="6" borderId="104" xfId="0" applyFont="1" applyFill="1" applyBorder="1" applyAlignment="1">
      <alignment horizontal="center" vertical="center" wrapText="1"/>
    </xf>
    <xf numFmtId="0" fontId="55" fillId="5" borderId="37" xfId="2" applyFont="1" applyFill="1" applyBorder="1" applyAlignment="1">
      <alignment horizontal="left" vertical="center" wrapText="1"/>
    </xf>
    <xf numFmtId="0" fontId="55" fillId="5" borderId="58" xfId="2" applyFont="1" applyFill="1" applyBorder="1" applyAlignment="1">
      <alignment horizontal="left" vertical="center" wrapText="1"/>
    </xf>
    <xf numFmtId="0" fontId="55" fillId="5" borderId="94" xfId="2" applyFont="1" applyFill="1" applyBorder="1" applyAlignment="1">
      <alignment horizontal="left" vertical="center" wrapText="1"/>
    </xf>
    <xf numFmtId="0" fontId="55" fillId="5" borderId="86" xfId="2" applyFont="1" applyFill="1" applyBorder="1" applyAlignment="1">
      <alignment horizontal="left" vertical="center" wrapText="1"/>
    </xf>
    <xf numFmtId="0" fontId="38" fillId="6" borderId="85" xfId="0" applyFont="1" applyFill="1" applyBorder="1" applyAlignment="1">
      <alignment horizontal="center" vertical="center" wrapText="1"/>
    </xf>
    <xf numFmtId="0" fontId="38" fillId="6" borderId="93" xfId="0" applyFont="1" applyFill="1" applyBorder="1" applyAlignment="1">
      <alignment horizontal="center" vertical="center" wrapText="1"/>
    </xf>
    <xf numFmtId="0" fontId="49" fillId="5" borderId="86" xfId="0" applyFont="1" applyFill="1" applyBorder="1" applyAlignment="1">
      <alignment horizontal="center" vertical="center" wrapText="1"/>
    </xf>
    <xf numFmtId="0" fontId="49" fillId="5" borderId="37" xfId="0" applyFont="1" applyFill="1" applyBorder="1" applyAlignment="1">
      <alignment horizontal="center" vertical="center" wrapText="1"/>
    </xf>
    <xf numFmtId="0" fontId="49" fillId="5" borderId="95" xfId="0" applyFont="1" applyFill="1" applyBorder="1" applyAlignment="1">
      <alignment horizontal="center" vertical="center" wrapText="1"/>
    </xf>
    <xf numFmtId="0" fontId="46" fillId="10" borderId="77" xfId="0" applyFont="1" applyFill="1" applyBorder="1" applyAlignment="1">
      <alignment horizontal="center" vertical="center"/>
    </xf>
    <xf numFmtId="0" fontId="46" fillId="10" borderId="0" xfId="0" applyFont="1" applyFill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42" fillId="6" borderId="37" xfId="2" applyFont="1" applyFill="1" applyBorder="1" applyAlignment="1">
      <alignment horizontal="center" vertical="center"/>
    </xf>
    <xf numFmtId="0" fontId="42" fillId="6" borderId="52" xfId="2" applyFont="1" applyFill="1" applyBorder="1" applyAlignment="1">
      <alignment horizontal="center" vertical="center"/>
    </xf>
    <xf numFmtId="0" fontId="42" fillId="6" borderId="37" xfId="2" applyFont="1" applyFill="1" applyBorder="1" applyAlignment="1">
      <alignment horizontal="center" vertical="center" wrapText="1"/>
    </xf>
    <xf numFmtId="0" fontId="42" fillId="6" borderId="52" xfId="2" applyFont="1" applyFill="1" applyBorder="1" applyAlignment="1">
      <alignment horizontal="center" vertical="center" wrapText="1"/>
    </xf>
    <xf numFmtId="0" fontId="46" fillId="10" borderId="75" xfId="0" applyFont="1" applyFill="1" applyBorder="1" applyAlignment="1">
      <alignment horizontal="center" vertical="center"/>
    </xf>
    <xf numFmtId="0" fontId="46" fillId="10" borderId="76" xfId="0" applyFont="1" applyFill="1" applyBorder="1" applyAlignment="1">
      <alignment horizontal="center" vertical="center"/>
    </xf>
    <xf numFmtId="0" fontId="46" fillId="10" borderId="72" xfId="0" applyFont="1" applyFill="1" applyBorder="1" applyAlignment="1">
      <alignment horizontal="center" vertical="center"/>
    </xf>
    <xf numFmtId="0" fontId="0" fillId="0" borderId="74" xfId="0" applyBorder="1" applyAlignment="1">
      <alignment horizontal="center"/>
    </xf>
    <xf numFmtId="0" fontId="42" fillId="6" borderId="3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55" fillId="5" borderId="81" xfId="0" applyFont="1" applyFill="1" applyBorder="1" applyAlignment="1">
      <alignment horizontal="center" vertical="center" wrapText="1"/>
    </xf>
    <xf numFmtId="0" fontId="55" fillId="5" borderId="86" xfId="0" applyFont="1" applyFill="1" applyBorder="1" applyAlignment="1">
      <alignment horizontal="center" vertical="center" wrapText="1"/>
    </xf>
    <xf numFmtId="0" fontId="55" fillId="5" borderId="37" xfId="0" applyFont="1" applyFill="1" applyBorder="1" applyAlignment="1">
      <alignment horizontal="center" vertical="center" wrapText="1"/>
    </xf>
    <xf numFmtId="0" fontId="35" fillId="5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116" xfId="0" applyFont="1" applyFill="1" applyBorder="1" applyAlignment="1">
      <alignment horizontal="left" vertical="center" wrapText="1"/>
    </xf>
    <xf numFmtId="9" fontId="8" fillId="5" borderId="127" xfId="1" applyFont="1" applyFill="1" applyBorder="1" applyAlignment="1">
      <alignment horizontal="center" vertical="center" wrapText="1"/>
    </xf>
    <xf numFmtId="9" fontId="8" fillId="5" borderId="43" xfId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</cellXfs>
  <cellStyles count="4">
    <cellStyle name="Normal" xfId="0" builtinId="0"/>
    <cellStyle name="Normal 2 2" xfId="2" xr:uid="{00000000-0005-0000-0000-000001000000}"/>
    <cellStyle name="Normal 4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61736</xdr:rowOff>
    </xdr:from>
    <xdr:to>
      <xdr:col>2</xdr:col>
      <xdr:colOff>348853</xdr:colOff>
      <xdr:row>0</xdr:row>
      <xdr:rowOff>590903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" y="61736"/>
          <a:ext cx="2483159" cy="529167"/>
        </a:xfrm>
        <a:prstGeom prst="rect">
          <a:avLst/>
        </a:prstGeom>
      </xdr:spPr>
    </xdr:pic>
    <xdr:clientData/>
  </xdr:twoCellAnchor>
  <xdr:twoCellAnchor editAs="oneCell">
    <xdr:from>
      <xdr:col>10</xdr:col>
      <xdr:colOff>679097</xdr:colOff>
      <xdr:row>0</xdr:row>
      <xdr:rowOff>0</xdr:rowOff>
    </xdr:from>
    <xdr:to>
      <xdr:col>11</xdr:col>
      <xdr:colOff>1044120</xdr:colOff>
      <xdr:row>0</xdr:row>
      <xdr:rowOff>599721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169"/>
        <a:stretch/>
      </xdr:blipFill>
      <xdr:spPr>
        <a:xfrm>
          <a:off x="16430625" y="0"/>
          <a:ext cx="1361620" cy="599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30528</xdr:colOff>
      <xdr:row>0</xdr:row>
      <xdr:rowOff>1</xdr:rowOff>
    </xdr:from>
    <xdr:to>
      <xdr:col>2</xdr:col>
      <xdr:colOff>132437</xdr:colOff>
      <xdr:row>0</xdr:row>
      <xdr:rowOff>421299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8" y="1"/>
          <a:ext cx="2483159" cy="421298"/>
        </a:xfrm>
        <a:prstGeom prst="rect">
          <a:avLst/>
        </a:prstGeom>
      </xdr:spPr>
    </xdr:pic>
    <xdr:clientData/>
  </xdr:twoCellAnchor>
  <xdr:twoCellAnchor editAs="oneCell">
    <xdr:from>
      <xdr:col>7</xdr:col>
      <xdr:colOff>415193</xdr:colOff>
      <xdr:row>0</xdr:row>
      <xdr:rowOff>1</xdr:rowOff>
    </xdr:from>
    <xdr:to>
      <xdr:col>8</xdr:col>
      <xdr:colOff>824313</xdr:colOff>
      <xdr:row>0</xdr:row>
      <xdr:rowOff>427405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169"/>
        <a:stretch/>
      </xdr:blipFill>
      <xdr:spPr>
        <a:xfrm>
          <a:off x="9189183" y="1"/>
          <a:ext cx="1361620" cy="4274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351940</xdr:colOff>
      <xdr:row>0</xdr:row>
      <xdr:rowOff>500062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3159" cy="500062"/>
        </a:xfrm>
        <a:prstGeom prst="rect">
          <a:avLst/>
        </a:prstGeom>
      </xdr:spPr>
    </xdr:pic>
    <xdr:clientData/>
  </xdr:twoCellAnchor>
  <xdr:twoCellAnchor editAs="oneCell">
    <xdr:from>
      <xdr:col>12</xdr:col>
      <xdr:colOff>595313</xdr:colOff>
      <xdr:row>0</xdr:row>
      <xdr:rowOff>0</xdr:rowOff>
    </xdr:from>
    <xdr:to>
      <xdr:col>13</xdr:col>
      <xdr:colOff>968714</xdr:colOff>
      <xdr:row>0</xdr:row>
      <xdr:rowOff>482203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169"/>
        <a:stretch/>
      </xdr:blipFill>
      <xdr:spPr>
        <a:xfrm>
          <a:off x="14519672" y="0"/>
          <a:ext cx="1361620" cy="4822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37883</xdr:colOff>
      <xdr:row>0</xdr:row>
      <xdr:rowOff>54120</xdr:rowOff>
    </xdr:from>
    <xdr:to>
      <xdr:col>2</xdr:col>
      <xdr:colOff>680985</xdr:colOff>
      <xdr:row>0</xdr:row>
      <xdr:rowOff>554182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3" y="54120"/>
          <a:ext cx="2483159" cy="500062"/>
        </a:xfrm>
        <a:prstGeom prst="rect">
          <a:avLst/>
        </a:prstGeom>
      </xdr:spPr>
    </xdr:pic>
    <xdr:clientData/>
  </xdr:twoCellAnchor>
  <xdr:twoCellAnchor editAs="oneCell">
    <xdr:from>
      <xdr:col>9</xdr:col>
      <xdr:colOff>276008</xdr:colOff>
      <xdr:row>0</xdr:row>
      <xdr:rowOff>32471</xdr:rowOff>
    </xdr:from>
    <xdr:to>
      <xdr:col>10</xdr:col>
      <xdr:colOff>760895</xdr:colOff>
      <xdr:row>0</xdr:row>
      <xdr:rowOff>514674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169"/>
        <a:stretch/>
      </xdr:blipFill>
      <xdr:spPr>
        <a:xfrm>
          <a:off x="10780568" y="32471"/>
          <a:ext cx="1361620" cy="4822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2014017</xdr:colOff>
      <xdr:row>0</xdr:row>
      <xdr:rowOff>589980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3159" cy="589980"/>
        </a:xfrm>
        <a:prstGeom prst="rect">
          <a:avLst/>
        </a:prstGeom>
      </xdr:spPr>
    </xdr:pic>
    <xdr:clientData/>
  </xdr:twoCellAnchor>
  <xdr:twoCellAnchor editAs="oneCell">
    <xdr:from>
      <xdr:col>9</xdr:col>
      <xdr:colOff>526008</xdr:colOff>
      <xdr:row>0</xdr:row>
      <xdr:rowOff>42649</xdr:rowOff>
    </xdr:from>
    <xdr:to>
      <xdr:col>11</xdr:col>
      <xdr:colOff>224307</xdr:colOff>
      <xdr:row>1</xdr:row>
      <xdr:rowOff>7108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169"/>
        <a:stretch/>
      </xdr:blipFill>
      <xdr:spPr>
        <a:xfrm>
          <a:off x="12538881" y="42649"/>
          <a:ext cx="1361620" cy="582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D11"/>
  <sheetViews>
    <sheetView workbookViewId="0">
      <selection activeCell="F12" sqref="F12"/>
    </sheetView>
  </sheetViews>
  <sheetFormatPr baseColWidth="10" defaultRowHeight="15.75"/>
  <cols>
    <col min="2" max="3" width="14.625" bestFit="1" customWidth="1"/>
    <col min="4" max="4" width="16" style="70" customWidth="1"/>
  </cols>
  <sheetData>
    <row r="4" spans="2:4">
      <c r="B4" s="73" t="s">
        <v>257</v>
      </c>
      <c r="C4" s="73"/>
      <c r="D4" s="74" t="s">
        <v>256</v>
      </c>
    </row>
    <row r="5" spans="2:4">
      <c r="B5">
        <v>1</v>
      </c>
      <c r="D5" s="71">
        <f>+'Gestión Riesgo Corrupción '!I14</f>
        <v>0</v>
      </c>
    </row>
    <row r="6" spans="2:4">
      <c r="B6">
        <v>2</v>
      </c>
      <c r="D6" s="71" t="e">
        <f>+'Racionalización de Tramites'!K5</f>
        <v>#REF!</v>
      </c>
    </row>
    <row r="7" spans="2:4">
      <c r="B7">
        <v>3</v>
      </c>
      <c r="D7" s="71">
        <f>+'Rendición de cuentas '!K15</f>
        <v>0</v>
      </c>
    </row>
    <row r="8" spans="2:4">
      <c r="B8">
        <v>4</v>
      </c>
      <c r="D8" s="71">
        <f>+'Servicio al Ciudadano '!H20</f>
        <v>0</v>
      </c>
    </row>
    <row r="9" spans="2:4">
      <c r="B9">
        <v>5</v>
      </c>
      <c r="D9" s="71" t="e">
        <f>+#REF!</f>
        <v>#REF!</v>
      </c>
    </row>
    <row r="10" spans="2:4">
      <c r="B10">
        <v>6</v>
      </c>
      <c r="D10" s="71">
        <f>+'Iniciativas Adicionales '!I13</f>
        <v>0</v>
      </c>
    </row>
    <row r="11" spans="2:4" ht="18.75">
      <c r="B11" s="72"/>
      <c r="C11" s="72"/>
      <c r="D11" s="75" t="e">
        <f>AVERAGE(D5:D10)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L13"/>
  <sheetViews>
    <sheetView topLeftCell="A7" zoomScale="90" zoomScaleNormal="90" workbookViewId="0">
      <selection activeCell="E11" sqref="E11"/>
    </sheetView>
  </sheetViews>
  <sheetFormatPr baseColWidth="10" defaultRowHeight="15.75"/>
  <cols>
    <col min="1" max="1" width="21.875" bestFit="1" customWidth="1"/>
    <col min="2" max="2" width="7.125" customWidth="1"/>
    <col min="3" max="3" width="36" customWidth="1"/>
    <col min="4" max="4" width="42.875" customWidth="1"/>
    <col min="5" max="5" width="28" customWidth="1"/>
    <col min="6" max="6" width="17.875" style="70" customWidth="1"/>
    <col min="7" max="8" width="13.375" customWidth="1"/>
    <col min="9" max="11" width="13.125" customWidth="1"/>
    <col min="12" max="12" width="14.5" customWidth="1"/>
    <col min="257" max="257" width="21.875" bestFit="1" customWidth="1"/>
    <col min="258" max="258" width="7.125" customWidth="1"/>
    <col min="259" max="259" width="36" customWidth="1"/>
    <col min="260" max="260" width="42.875" customWidth="1"/>
    <col min="261" max="261" width="22.375" customWidth="1"/>
    <col min="262" max="262" width="17.875" customWidth="1"/>
    <col min="263" max="264" width="13.375" customWidth="1"/>
    <col min="265" max="267" width="13.125" customWidth="1"/>
    <col min="268" max="268" width="14.5" customWidth="1"/>
    <col min="513" max="513" width="21.875" bestFit="1" customWidth="1"/>
    <col min="514" max="514" width="7.125" customWidth="1"/>
    <col min="515" max="515" width="36" customWidth="1"/>
    <col min="516" max="516" width="42.875" customWidth="1"/>
    <col min="517" max="517" width="22.375" customWidth="1"/>
    <col min="518" max="518" width="17.875" customWidth="1"/>
    <col min="519" max="520" width="13.375" customWidth="1"/>
    <col min="521" max="523" width="13.125" customWidth="1"/>
    <col min="524" max="524" width="14.5" customWidth="1"/>
    <col min="769" max="769" width="21.875" bestFit="1" customWidth="1"/>
    <col min="770" max="770" width="7.125" customWidth="1"/>
    <col min="771" max="771" width="36" customWidth="1"/>
    <col min="772" max="772" width="42.875" customWidth="1"/>
    <col min="773" max="773" width="22.375" customWidth="1"/>
    <col min="774" max="774" width="17.875" customWidth="1"/>
    <col min="775" max="776" width="13.375" customWidth="1"/>
    <col min="777" max="779" width="13.125" customWidth="1"/>
    <col min="780" max="780" width="14.5" customWidth="1"/>
    <col min="1025" max="1025" width="21.875" bestFit="1" customWidth="1"/>
    <col min="1026" max="1026" width="7.125" customWidth="1"/>
    <col min="1027" max="1027" width="36" customWidth="1"/>
    <col min="1028" max="1028" width="42.875" customWidth="1"/>
    <col min="1029" max="1029" width="22.375" customWidth="1"/>
    <col min="1030" max="1030" width="17.875" customWidth="1"/>
    <col min="1031" max="1032" width="13.375" customWidth="1"/>
    <col min="1033" max="1035" width="13.125" customWidth="1"/>
    <col min="1036" max="1036" width="14.5" customWidth="1"/>
    <col min="1281" max="1281" width="21.875" bestFit="1" customWidth="1"/>
    <col min="1282" max="1282" width="7.125" customWidth="1"/>
    <col min="1283" max="1283" width="36" customWidth="1"/>
    <col min="1284" max="1284" width="42.875" customWidth="1"/>
    <col min="1285" max="1285" width="22.375" customWidth="1"/>
    <col min="1286" max="1286" width="17.875" customWidth="1"/>
    <col min="1287" max="1288" width="13.375" customWidth="1"/>
    <col min="1289" max="1291" width="13.125" customWidth="1"/>
    <col min="1292" max="1292" width="14.5" customWidth="1"/>
    <col min="1537" max="1537" width="21.875" bestFit="1" customWidth="1"/>
    <col min="1538" max="1538" width="7.125" customWidth="1"/>
    <col min="1539" max="1539" width="36" customWidth="1"/>
    <col min="1540" max="1540" width="42.875" customWidth="1"/>
    <col min="1541" max="1541" width="22.375" customWidth="1"/>
    <col min="1542" max="1542" width="17.875" customWidth="1"/>
    <col min="1543" max="1544" width="13.375" customWidth="1"/>
    <col min="1545" max="1547" width="13.125" customWidth="1"/>
    <col min="1548" max="1548" width="14.5" customWidth="1"/>
    <col min="1793" max="1793" width="21.875" bestFit="1" customWidth="1"/>
    <col min="1794" max="1794" width="7.125" customWidth="1"/>
    <col min="1795" max="1795" width="36" customWidth="1"/>
    <col min="1796" max="1796" width="42.875" customWidth="1"/>
    <col min="1797" max="1797" width="22.375" customWidth="1"/>
    <col min="1798" max="1798" width="17.875" customWidth="1"/>
    <col min="1799" max="1800" width="13.375" customWidth="1"/>
    <col min="1801" max="1803" width="13.125" customWidth="1"/>
    <col min="1804" max="1804" width="14.5" customWidth="1"/>
    <col min="2049" max="2049" width="21.875" bestFit="1" customWidth="1"/>
    <col min="2050" max="2050" width="7.125" customWidth="1"/>
    <col min="2051" max="2051" width="36" customWidth="1"/>
    <col min="2052" max="2052" width="42.875" customWidth="1"/>
    <col min="2053" max="2053" width="22.375" customWidth="1"/>
    <col min="2054" max="2054" width="17.875" customWidth="1"/>
    <col min="2055" max="2056" width="13.375" customWidth="1"/>
    <col min="2057" max="2059" width="13.125" customWidth="1"/>
    <col min="2060" max="2060" width="14.5" customWidth="1"/>
    <col min="2305" max="2305" width="21.875" bestFit="1" customWidth="1"/>
    <col min="2306" max="2306" width="7.125" customWidth="1"/>
    <col min="2307" max="2307" width="36" customWidth="1"/>
    <col min="2308" max="2308" width="42.875" customWidth="1"/>
    <col min="2309" max="2309" width="22.375" customWidth="1"/>
    <col min="2310" max="2310" width="17.875" customWidth="1"/>
    <col min="2311" max="2312" width="13.375" customWidth="1"/>
    <col min="2313" max="2315" width="13.125" customWidth="1"/>
    <col min="2316" max="2316" width="14.5" customWidth="1"/>
    <col min="2561" max="2561" width="21.875" bestFit="1" customWidth="1"/>
    <col min="2562" max="2562" width="7.125" customWidth="1"/>
    <col min="2563" max="2563" width="36" customWidth="1"/>
    <col min="2564" max="2564" width="42.875" customWidth="1"/>
    <col min="2565" max="2565" width="22.375" customWidth="1"/>
    <col min="2566" max="2566" width="17.875" customWidth="1"/>
    <col min="2567" max="2568" width="13.375" customWidth="1"/>
    <col min="2569" max="2571" width="13.125" customWidth="1"/>
    <col min="2572" max="2572" width="14.5" customWidth="1"/>
    <col min="2817" max="2817" width="21.875" bestFit="1" customWidth="1"/>
    <col min="2818" max="2818" width="7.125" customWidth="1"/>
    <col min="2819" max="2819" width="36" customWidth="1"/>
    <col min="2820" max="2820" width="42.875" customWidth="1"/>
    <col min="2821" max="2821" width="22.375" customWidth="1"/>
    <col min="2822" max="2822" width="17.875" customWidth="1"/>
    <col min="2823" max="2824" width="13.375" customWidth="1"/>
    <col min="2825" max="2827" width="13.125" customWidth="1"/>
    <col min="2828" max="2828" width="14.5" customWidth="1"/>
    <col min="3073" max="3073" width="21.875" bestFit="1" customWidth="1"/>
    <col min="3074" max="3074" width="7.125" customWidth="1"/>
    <col min="3075" max="3075" width="36" customWidth="1"/>
    <col min="3076" max="3076" width="42.875" customWidth="1"/>
    <col min="3077" max="3077" width="22.375" customWidth="1"/>
    <col min="3078" max="3078" width="17.875" customWidth="1"/>
    <col min="3079" max="3080" width="13.375" customWidth="1"/>
    <col min="3081" max="3083" width="13.125" customWidth="1"/>
    <col min="3084" max="3084" width="14.5" customWidth="1"/>
    <col min="3329" max="3329" width="21.875" bestFit="1" customWidth="1"/>
    <col min="3330" max="3330" width="7.125" customWidth="1"/>
    <col min="3331" max="3331" width="36" customWidth="1"/>
    <col min="3332" max="3332" width="42.875" customWidth="1"/>
    <col min="3333" max="3333" width="22.375" customWidth="1"/>
    <col min="3334" max="3334" width="17.875" customWidth="1"/>
    <col min="3335" max="3336" width="13.375" customWidth="1"/>
    <col min="3337" max="3339" width="13.125" customWidth="1"/>
    <col min="3340" max="3340" width="14.5" customWidth="1"/>
    <col min="3585" max="3585" width="21.875" bestFit="1" customWidth="1"/>
    <col min="3586" max="3586" width="7.125" customWidth="1"/>
    <col min="3587" max="3587" width="36" customWidth="1"/>
    <col min="3588" max="3588" width="42.875" customWidth="1"/>
    <col min="3589" max="3589" width="22.375" customWidth="1"/>
    <col min="3590" max="3590" width="17.875" customWidth="1"/>
    <col min="3591" max="3592" width="13.375" customWidth="1"/>
    <col min="3593" max="3595" width="13.125" customWidth="1"/>
    <col min="3596" max="3596" width="14.5" customWidth="1"/>
    <col min="3841" max="3841" width="21.875" bestFit="1" customWidth="1"/>
    <col min="3842" max="3842" width="7.125" customWidth="1"/>
    <col min="3843" max="3843" width="36" customWidth="1"/>
    <col min="3844" max="3844" width="42.875" customWidth="1"/>
    <col min="3845" max="3845" width="22.375" customWidth="1"/>
    <col min="3846" max="3846" width="17.875" customWidth="1"/>
    <col min="3847" max="3848" width="13.375" customWidth="1"/>
    <col min="3849" max="3851" width="13.125" customWidth="1"/>
    <col min="3852" max="3852" width="14.5" customWidth="1"/>
    <col min="4097" max="4097" width="21.875" bestFit="1" customWidth="1"/>
    <col min="4098" max="4098" width="7.125" customWidth="1"/>
    <col min="4099" max="4099" width="36" customWidth="1"/>
    <col min="4100" max="4100" width="42.875" customWidth="1"/>
    <col min="4101" max="4101" width="22.375" customWidth="1"/>
    <col min="4102" max="4102" width="17.875" customWidth="1"/>
    <col min="4103" max="4104" width="13.375" customWidth="1"/>
    <col min="4105" max="4107" width="13.125" customWidth="1"/>
    <col min="4108" max="4108" width="14.5" customWidth="1"/>
    <col min="4353" max="4353" width="21.875" bestFit="1" customWidth="1"/>
    <col min="4354" max="4354" width="7.125" customWidth="1"/>
    <col min="4355" max="4355" width="36" customWidth="1"/>
    <col min="4356" max="4356" width="42.875" customWidth="1"/>
    <col min="4357" max="4357" width="22.375" customWidth="1"/>
    <col min="4358" max="4358" width="17.875" customWidth="1"/>
    <col min="4359" max="4360" width="13.375" customWidth="1"/>
    <col min="4361" max="4363" width="13.125" customWidth="1"/>
    <col min="4364" max="4364" width="14.5" customWidth="1"/>
    <col min="4609" max="4609" width="21.875" bestFit="1" customWidth="1"/>
    <col min="4610" max="4610" width="7.125" customWidth="1"/>
    <col min="4611" max="4611" width="36" customWidth="1"/>
    <col min="4612" max="4612" width="42.875" customWidth="1"/>
    <col min="4613" max="4613" width="22.375" customWidth="1"/>
    <col min="4614" max="4614" width="17.875" customWidth="1"/>
    <col min="4615" max="4616" width="13.375" customWidth="1"/>
    <col min="4617" max="4619" width="13.125" customWidth="1"/>
    <col min="4620" max="4620" width="14.5" customWidth="1"/>
    <col min="4865" max="4865" width="21.875" bestFit="1" customWidth="1"/>
    <col min="4866" max="4866" width="7.125" customWidth="1"/>
    <col min="4867" max="4867" width="36" customWidth="1"/>
    <col min="4868" max="4868" width="42.875" customWidth="1"/>
    <col min="4869" max="4869" width="22.375" customWidth="1"/>
    <col min="4870" max="4870" width="17.875" customWidth="1"/>
    <col min="4871" max="4872" width="13.375" customWidth="1"/>
    <col min="4873" max="4875" width="13.125" customWidth="1"/>
    <col min="4876" max="4876" width="14.5" customWidth="1"/>
    <col min="5121" max="5121" width="21.875" bestFit="1" customWidth="1"/>
    <col min="5122" max="5122" width="7.125" customWidth="1"/>
    <col min="5123" max="5123" width="36" customWidth="1"/>
    <col min="5124" max="5124" width="42.875" customWidth="1"/>
    <col min="5125" max="5125" width="22.375" customWidth="1"/>
    <col min="5126" max="5126" width="17.875" customWidth="1"/>
    <col min="5127" max="5128" width="13.375" customWidth="1"/>
    <col min="5129" max="5131" width="13.125" customWidth="1"/>
    <col min="5132" max="5132" width="14.5" customWidth="1"/>
    <col min="5377" max="5377" width="21.875" bestFit="1" customWidth="1"/>
    <col min="5378" max="5378" width="7.125" customWidth="1"/>
    <col min="5379" max="5379" width="36" customWidth="1"/>
    <col min="5380" max="5380" width="42.875" customWidth="1"/>
    <col min="5381" max="5381" width="22.375" customWidth="1"/>
    <col min="5382" max="5382" width="17.875" customWidth="1"/>
    <col min="5383" max="5384" width="13.375" customWidth="1"/>
    <col min="5385" max="5387" width="13.125" customWidth="1"/>
    <col min="5388" max="5388" width="14.5" customWidth="1"/>
    <col min="5633" max="5633" width="21.875" bestFit="1" customWidth="1"/>
    <col min="5634" max="5634" width="7.125" customWidth="1"/>
    <col min="5635" max="5635" width="36" customWidth="1"/>
    <col min="5636" max="5636" width="42.875" customWidth="1"/>
    <col min="5637" max="5637" width="22.375" customWidth="1"/>
    <col min="5638" max="5638" width="17.875" customWidth="1"/>
    <col min="5639" max="5640" width="13.375" customWidth="1"/>
    <col min="5641" max="5643" width="13.125" customWidth="1"/>
    <col min="5644" max="5644" width="14.5" customWidth="1"/>
    <col min="5889" max="5889" width="21.875" bestFit="1" customWidth="1"/>
    <col min="5890" max="5890" width="7.125" customWidth="1"/>
    <col min="5891" max="5891" width="36" customWidth="1"/>
    <col min="5892" max="5892" width="42.875" customWidth="1"/>
    <col min="5893" max="5893" width="22.375" customWidth="1"/>
    <col min="5894" max="5894" width="17.875" customWidth="1"/>
    <col min="5895" max="5896" width="13.375" customWidth="1"/>
    <col min="5897" max="5899" width="13.125" customWidth="1"/>
    <col min="5900" max="5900" width="14.5" customWidth="1"/>
    <col min="6145" max="6145" width="21.875" bestFit="1" customWidth="1"/>
    <col min="6146" max="6146" width="7.125" customWidth="1"/>
    <col min="6147" max="6147" width="36" customWidth="1"/>
    <col min="6148" max="6148" width="42.875" customWidth="1"/>
    <col min="6149" max="6149" width="22.375" customWidth="1"/>
    <col min="6150" max="6150" width="17.875" customWidth="1"/>
    <col min="6151" max="6152" width="13.375" customWidth="1"/>
    <col min="6153" max="6155" width="13.125" customWidth="1"/>
    <col min="6156" max="6156" width="14.5" customWidth="1"/>
    <col min="6401" max="6401" width="21.875" bestFit="1" customWidth="1"/>
    <col min="6402" max="6402" width="7.125" customWidth="1"/>
    <col min="6403" max="6403" width="36" customWidth="1"/>
    <col min="6404" max="6404" width="42.875" customWidth="1"/>
    <col min="6405" max="6405" width="22.375" customWidth="1"/>
    <col min="6406" max="6406" width="17.875" customWidth="1"/>
    <col min="6407" max="6408" width="13.375" customWidth="1"/>
    <col min="6409" max="6411" width="13.125" customWidth="1"/>
    <col min="6412" max="6412" width="14.5" customWidth="1"/>
    <col min="6657" max="6657" width="21.875" bestFit="1" customWidth="1"/>
    <col min="6658" max="6658" width="7.125" customWidth="1"/>
    <col min="6659" max="6659" width="36" customWidth="1"/>
    <col min="6660" max="6660" width="42.875" customWidth="1"/>
    <col min="6661" max="6661" width="22.375" customWidth="1"/>
    <col min="6662" max="6662" width="17.875" customWidth="1"/>
    <col min="6663" max="6664" width="13.375" customWidth="1"/>
    <col min="6665" max="6667" width="13.125" customWidth="1"/>
    <col min="6668" max="6668" width="14.5" customWidth="1"/>
    <col min="6913" max="6913" width="21.875" bestFit="1" customWidth="1"/>
    <col min="6914" max="6914" width="7.125" customWidth="1"/>
    <col min="6915" max="6915" width="36" customWidth="1"/>
    <col min="6916" max="6916" width="42.875" customWidth="1"/>
    <col min="6917" max="6917" width="22.375" customWidth="1"/>
    <col min="6918" max="6918" width="17.875" customWidth="1"/>
    <col min="6919" max="6920" width="13.375" customWidth="1"/>
    <col min="6921" max="6923" width="13.125" customWidth="1"/>
    <col min="6924" max="6924" width="14.5" customWidth="1"/>
    <col min="7169" max="7169" width="21.875" bestFit="1" customWidth="1"/>
    <col min="7170" max="7170" width="7.125" customWidth="1"/>
    <col min="7171" max="7171" width="36" customWidth="1"/>
    <col min="7172" max="7172" width="42.875" customWidth="1"/>
    <col min="7173" max="7173" width="22.375" customWidth="1"/>
    <col min="7174" max="7174" width="17.875" customWidth="1"/>
    <col min="7175" max="7176" width="13.375" customWidth="1"/>
    <col min="7177" max="7179" width="13.125" customWidth="1"/>
    <col min="7180" max="7180" width="14.5" customWidth="1"/>
    <col min="7425" max="7425" width="21.875" bestFit="1" customWidth="1"/>
    <col min="7426" max="7426" width="7.125" customWidth="1"/>
    <col min="7427" max="7427" width="36" customWidth="1"/>
    <col min="7428" max="7428" width="42.875" customWidth="1"/>
    <col min="7429" max="7429" width="22.375" customWidth="1"/>
    <col min="7430" max="7430" width="17.875" customWidth="1"/>
    <col min="7431" max="7432" width="13.375" customWidth="1"/>
    <col min="7433" max="7435" width="13.125" customWidth="1"/>
    <col min="7436" max="7436" width="14.5" customWidth="1"/>
    <col min="7681" max="7681" width="21.875" bestFit="1" customWidth="1"/>
    <col min="7682" max="7682" width="7.125" customWidth="1"/>
    <col min="7683" max="7683" width="36" customWidth="1"/>
    <col min="7684" max="7684" width="42.875" customWidth="1"/>
    <col min="7685" max="7685" width="22.375" customWidth="1"/>
    <col min="7686" max="7686" width="17.875" customWidth="1"/>
    <col min="7687" max="7688" width="13.375" customWidth="1"/>
    <col min="7689" max="7691" width="13.125" customWidth="1"/>
    <col min="7692" max="7692" width="14.5" customWidth="1"/>
    <col min="7937" max="7937" width="21.875" bestFit="1" customWidth="1"/>
    <col min="7938" max="7938" width="7.125" customWidth="1"/>
    <col min="7939" max="7939" width="36" customWidth="1"/>
    <col min="7940" max="7940" width="42.875" customWidth="1"/>
    <col min="7941" max="7941" width="22.375" customWidth="1"/>
    <col min="7942" max="7942" width="17.875" customWidth="1"/>
    <col min="7943" max="7944" width="13.375" customWidth="1"/>
    <col min="7945" max="7947" width="13.125" customWidth="1"/>
    <col min="7948" max="7948" width="14.5" customWidth="1"/>
    <col min="8193" max="8193" width="21.875" bestFit="1" customWidth="1"/>
    <col min="8194" max="8194" width="7.125" customWidth="1"/>
    <col min="8195" max="8195" width="36" customWidth="1"/>
    <col min="8196" max="8196" width="42.875" customWidth="1"/>
    <col min="8197" max="8197" width="22.375" customWidth="1"/>
    <col min="8198" max="8198" width="17.875" customWidth="1"/>
    <col min="8199" max="8200" width="13.375" customWidth="1"/>
    <col min="8201" max="8203" width="13.125" customWidth="1"/>
    <col min="8204" max="8204" width="14.5" customWidth="1"/>
    <col min="8449" max="8449" width="21.875" bestFit="1" customWidth="1"/>
    <col min="8450" max="8450" width="7.125" customWidth="1"/>
    <col min="8451" max="8451" width="36" customWidth="1"/>
    <col min="8452" max="8452" width="42.875" customWidth="1"/>
    <col min="8453" max="8453" width="22.375" customWidth="1"/>
    <col min="8454" max="8454" width="17.875" customWidth="1"/>
    <col min="8455" max="8456" width="13.375" customWidth="1"/>
    <col min="8457" max="8459" width="13.125" customWidth="1"/>
    <col min="8460" max="8460" width="14.5" customWidth="1"/>
    <col min="8705" max="8705" width="21.875" bestFit="1" customWidth="1"/>
    <col min="8706" max="8706" width="7.125" customWidth="1"/>
    <col min="8707" max="8707" width="36" customWidth="1"/>
    <col min="8708" max="8708" width="42.875" customWidth="1"/>
    <col min="8709" max="8709" width="22.375" customWidth="1"/>
    <col min="8710" max="8710" width="17.875" customWidth="1"/>
    <col min="8711" max="8712" width="13.375" customWidth="1"/>
    <col min="8713" max="8715" width="13.125" customWidth="1"/>
    <col min="8716" max="8716" width="14.5" customWidth="1"/>
    <col min="8961" max="8961" width="21.875" bestFit="1" customWidth="1"/>
    <col min="8962" max="8962" width="7.125" customWidth="1"/>
    <col min="8963" max="8963" width="36" customWidth="1"/>
    <col min="8964" max="8964" width="42.875" customWidth="1"/>
    <col min="8965" max="8965" width="22.375" customWidth="1"/>
    <col min="8966" max="8966" width="17.875" customWidth="1"/>
    <col min="8967" max="8968" width="13.375" customWidth="1"/>
    <col min="8969" max="8971" width="13.125" customWidth="1"/>
    <col min="8972" max="8972" width="14.5" customWidth="1"/>
    <col min="9217" max="9217" width="21.875" bestFit="1" customWidth="1"/>
    <col min="9218" max="9218" width="7.125" customWidth="1"/>
    <col min="9219" max="9219" width="36" customWidth="1"/>
    <col min="9220" max="9220" width="42.875" customWidth="1"/>
    <col min="9221" max="9221" width="22.375" customWidth="1"/>
    <col min="9222" max="9222" width="17.875" customWidth="1"/>
    <col min="9223" max="9224" width="13.375" customWidth="1"/>
    <col min="9225" max="9227" width="13.125" customWidth="1"/>
    <col min="9228" max="9228" width="14.5" customWidth="1"/>
    <col min="9473" max="9473" width="21.875" bestFit="1" customWidth="1"/>
    <col min="9474" max="9474" width="7.125" customWidth="1"/>
    <col min="9475" max="9475" width="36" customWidth="1"/>
    <col min="9476" max="9476" width="42.875" customWidth="1"/>
    <col min="9477" max="9477" width="22.375" customWidth="1"/>
    <col min="9478" max="9478" width="17.875" customWidth="1"/>
    <col min="9479" max="9480" width="13.375" customWidth="1"/>
    <col min="9481" max="9483" width="13.125" customWidth="1"/>
    <col min="9484" max="9484" width="14.5" customWidth="1"/>
    <col min="9729" max="9729" width="21.875" bestFit="1" customWidth="1"/>
    <col min="9730" max="9730" width="7.125" customWidth="1"/>
    <col min="9731" max="9731" width="36" customWidth="1"/>
    <col min="9732" max="9732" width="42.875" customWidth="1"/>
    <col min="9733" max="9733" width="22.375" customWidth="1"/>
    <col min="9734" max="9734" width="17.875" customWidth="1"/>
    <col min="9735" max="9736" width="13.375" customWidth="1"/>
    <col min="9737" max="9739" width="13.125" customWidth="1"/>
    <col min="9740" max="9740" width="14.5" customWidth="1"/>
    <col min="9985" max="9985" width="21.875" bestFit="1" customWidth="1"/>
    <col min="9986" max="9986" width="7.125" customWidth="1"/>
    <col min="9987" max="9987" width="36" customWidth="1"/>
    <col min="9988" max="9988" width="42.875" customWidth="1"/>
    <col min="9989" max="9989" width="22.375" customWidth="1"/>
    <col min="9990" max="9990" width="17.875" customWidth="1"/>
    <col min="9991" max="9992" width="13.375" customWidth="1"/>
    <col min="9993" max="9995" width="13.125" customWidth="1"/>
    <col min="9996" max="9996" width="14.5" customWidth="1"/>
    <col min="10241" max="10241" width="21.875" bestFit="1" customWidth="1"/>
    <col min="10242" max="10242" width="7.125" customWidth="1"/>
    <col min="10243" max="10243" width="36" customWidth="1"/>
    <col min="10244" max="10244" width="42.875" customWidth="1"/>
    <col min="10245" max="10245" width="22.375" customWidth="1"/>
    <col min="10246" max="10246" width="17.875" customWidth="1"/>
    <col min="10247" max="10248" width="13.375" customWidth="1"/>
    <col min="10249" max="10251" width="13.125" customWidth="1"/>
    <col min="10252" max="10252" width="14.5" customWidth="1"/>
    <col min="10497" max="10497" width="21.875" bestFit="1" customWidth="1"/>
    <col min="10498" max="10498" width="7.125" customWidth="1"/>
    <col min="10499" max="10499" width="36" customWidth="1"/>
    <col min="10500" max="10500" width="42.875" customWidth="1"/>
    <col min="10501" max="10501" width="22.375" customWidth="1"/>
    <col min="10502" max="10502" width="17.875" customWidth="1"/>
    <col min="10503" max="10504" width="13.375" customWidth="1"/>
    <col min="10505" max="10507" width="13.125" customWidth="1"/>
    <col min="10508" max="10508" width="14.5" customWidth="1"/>
    <col min="10753" max="10753" width="21.875" bestFit="1" customWidth="1"/>
    <col min="10754" max="10754" width="7.125" customWidth="1"/>
    <col min="10755" max="10755" width="36" customWidth="1"/>
    <col min="10756" max="10756" width="42.875" customWidth="1"/>
    <col min="10757" max="10757" width="22.375" customWidth="1"/>
    <col min="10758" max="10758" width="17.875" customWidth="1"/>
    <col min="10759" max="10760" width="13.375" customWidth="1"/>
    <col min="10761" max="10763" width="13.125" customWidth="1"/>
    <col min="10764" max="10764" width="14.5" customWidth="1"/>
    <col min="11009" max="11009" width="21.875" bestFit="1" customWidth="1"/>
    <col min="11010" max="11010" width="7.125" customWidth="1"/>
    <col min="11011" max="11011" width="36" customWidth="1"/>
    <col min="11012" max="11012" width="42.875" customWidth="1"/>
    <col min="11013" max="11013" width="22.375" customWidth="1"/>
    <col min="11014" max="11014" width="17.875" customWidth="1"/>
    <col min="11015" max="11016" width="13.375" customWidth="1"/>
    <col min="11017" max="11019" width="13.125" customWidth="1"/>
    <col min="11020" max="11020" width="14.5" customWidth="1"/>
    <col min="11265" max="11265" width="21.875" bestFit="1" customWidth="1"/>
    <col min="11266" max="11266" width="7.125" customWidth="1"/>
    <col min="11267" max="11267" width="36" customWidth="1"/>
    <col min="11268" max="11268" width="42.875" customWidth="1"/>
    <col min="11269" max="11269" width="22.375" customWidth="1"/>
    <col min="11270" max="11270" width="17.875" customWidth="1"/>
    <col min="11271" max="11272" width="13.375" customWidth="1"/>
    <col min="11273" max="11275" width="13.125" customWidth="1"/>
    <col min="11276" max="11276" width="14.5" customWidth="1"/>
    <col min="11521" max="11521" width="21.875" bestFit="1" customWidth="1"/>
    <col min="11522" max="11522" width="7.125" customWidth="1"/>
    <col min="11523" max="11523" width="36" customWidth="1"/>
    <col min="11524" max="11524" width="42.875" customWidth="1"/>
    <col min="11525" max="11525" width="22.375" customWidth="1"/>
    <col min="11526" max="11526" width="17.875" customWidth="1"/>
    <col min="11527" max="11528" width="13.375" customWidth="1"/>
    <col min="11529" max="11531" width="13.125" customWidth="1"/>
    <col min="11532" max="11532" width="14.5" customWidth="1"/>
    <col min="11777" max="11777" width="21.875" bestFit="1" customWidth="1"/>
    <col min="11778" max="11778" width="7.125" customWidth="1"/>
    <col min="11779" max="11779" width="36" customWidth="1"/>
    <col min="11780" max="11780" width="42.875" customWidth="1"/>
    <col min="11781" max="11781" width="22.375" customWidth="1"/>
    <col min="11782" max="11782" width="17.875" customWidth="1"/>
    <col min="11783" max="11784" width="13.375" customWidth="1"/>
    <col min="11785" max="11787" width="13.125" customWidth="1"/>
    <col min="11788" max="11788" width="14.5" customWidth="1"/>
    <col min="12033" max="12033" width="21.875" bestFit="1" customWidth="1"/>
    <col min="12034" max="12034" width="7.125" customWidth="1"/>
    <col min="12035" max="12035" width="36" customWidth="1"/>
    <col min="12036" max="12036" width="42.875" customWidth="1"/>
    <col min="12037" max="12037" width="22.375" customWidth="1"/>
    <col min="12038" max="12038" width="17.875" customWidth="1"/>
    <col min="12039" max="12040" width="13.375" customWidth="1"/>
    <col min="12041" max="12043" width="13.125" customWidth="1"/>
    <col min="12044" max="12044" width="14.5" customWidth="1"/>
    <col min="12289" max="12289" width="21.875" bestFit="1" customWidth="1"/>
    <col min="12290" max="12290" width="7.125" customWidth="1"/>
    <col min="12291" max="12291" width="36" customWidth="1"/>
    <col min="12292" max="12292" width="42.875" customWidth="1"/>
    <col min="12293" max="12293" width="22.375" customWidth="1"/>
    <col min="12294" max="12294" width="17.875" customWidth="1"/>
    <col min="12295" max="12296" width="13.375" customWidth="1"/>
    <col min="12297" max="12299" width="13.125" customWidth="1"/>
    <col min="12300" max="12300" width="14.5" customWidth="1"/>
    <col min="12545" max="12545" width="21.875" bestFit="1" customWidth="1"/>
    <col min="12546" max="12546" width="7.125" customWidth="1"/>
    <col min="12547" max="12547" width="36" customWidth="1"/>
    <col min="12548" max="12548" width="42.875" customWidth="1"/>
    <col min="12549" max="12549" width="22.375" customWidth="1"/>
    <col min="12550" max="12550" width="17.875" customWidth="1"/>
    <col min="12551" max="12552" width="13.375" customWidth="1"/>
    <col min="12553" max="12555" width="13.125" customWidth="1"/>
    <col min="12556" max="12556" width="14.5" customWidth="1"/>
    <col min="12801" max="12801" width="21.875" bestFit="1" customWidth="1"/>
    <col min="12802" max="12802" width="7.125" customWidth="1"/>
    <col min="12803" max="12803" width="36" customWidth="1"/>
    <col min="12804" max="12804" width="42.875" customWidth="1"/>
    <col min="12805" max="12805" width="22.375" customWidth="1"/>
    <col min="12806" max="12806" width="17.875" customWidth="1"/>
    <col min="12807" max="12808" width="13.375" customWidth="1"/>
    <col min="12809" max="12811" width="13.125" customWidth="1"/>
    <col min="12812" max="12812" width="14.5" customWidth="1"/>
    <col min="13057" max="13057" width="21.875" bestFit="1" customWidth="1"/>
    <col min="13058" max="13058" width="7.125" customWidth="1"/>
    <col min="13059" max="13059" width="36" customWidth="1"/>
    <col min="13060" max="13060" width="42.875" customWidth="1"/>
    <col min="13061" max="13061" width="22.375" customWidth="1"/>
    <col min="13062" max="13062" width="17.875" customWidth="1"/>
    <col min="13063" max="13064" width="13.375" customWidth="1"/>
    <col min="13065" max="13067" width="13.125" customWidth="1"/>
    <col min="13068" max="13068" width="14.5" customWidth="1"/>
    <col min="13313" max="13313" width="21.875" bestFit="1" customWidth="1"/>
    <col min="13314" max="13314" width="7.125" customWidth="1"/>
    <col min="13315" max="13315" width="36" customWidth="1"/>
    <col min="13316" max="13316" width="42.875" customWidth="1"/>
    <col min="13317" max="13317" width="22.375" customWidth="1"/>
    <col min="13318" max="13318" width="17.875" customWidth="1"/>
    <col min="13319" max="13320" width="13.375" customWidth="1"/>
    <col min="13321" max="13323" width="13.125" customWidth="1"/>
    <col min="13324" max="13324" width="14.5" customWidth="1"/>
    <col min="13569" max="13569" width="21.875" bestFit="1" customWidth="1"/>
    <col min="13570" max="13570" width="7.125" customWidth="1"/>
    <col min="13571" max="13571" width="36" customWidth="1"/>
    <col min="13572" max="13572" width="42.875" customWidth="1"/>
    <col min="13573" max="13573" width="22.375" customWidth="1"/>
    <col min="13574" max="13574" width="17.875" customWidth="1"/>
    <col min="13575" max="13576" width="13.375" customWidth="1"/>
    <col min="13577" max="13579" width="13.125" customWidth="1"/>
    <col min="13580" max="13580" width="14.5" customWidth="1"/>
    <col min="13825" max="13825" width="21.875" bestFit="1" customWidth="1"/>
    <col min="13826" max="13826" width="7.125" customWidth="1"/>
    <col min="13827" max="13827" width="36" customWidth="1"/>
    <col min="13828" max="13828" width="42.875" customWidth="1"/>
    <col min="13829" max="13829" width="22.375" customWidth="1"/>
    <col min="13830" max="13830" width="17.875" customWidth="1"/>
    <col min="13831" max="13832" width="13.375" customWidth="1"/>
    <col min="13833" max="13835" width="13.125" customWidth="1"/>
    <col min="13836" max="13836" width="14.5" customWidth="1"/>
    <col min="14081" max="14081" width="21.875" bestFit="1" customWidth="1"/>
    <col min="14082" max="14082" width="7.125" customWidth="1"/>
    <col min="14083" max="14083" width="36" customWidth="1"/>
    <col min="14084" max="14084" width="42.875" customWidth="1"/>
    <col min="14085" max="14085" width="22.375" customWidth="1"/>
    <col min="14086" max="14086" width="17.875" customWidth="1"/>
    <col min="14087" max="14088" width="13.375" customWidth="1"/>
    <col min="14089" max="14091" width="13.125" customWidth="1"/>
    <col min="14092" max="14092" width="14.5" customWidth="1"/>
    <col min="14337" max="14337" width="21.875" bestFit="1" customWidth="1"/>
    <col min="14338" max="14338" width="7.125" customWidth="1"/>
    <col min="14339" max="14339" width="36" customWidth="1"/>
    <col min="14340" max="14340" width="42.875" customWidth="1"/>
    <col min="14341" max="14341" width="22.375" customWidth="1"/>
    <col min="14342" max="14342" width="17.875" customWidth="1"/>
    <col min="14343" max="14344" width="13.375" customWidth="1"/>
    <col min="14345" max="14347" width="13.125" customWidth="1"/>
    <col min="14348" max="14348" width="14.5" customWidth="1"/>
    <col min="14593" max="14593" width="21.875" bestFit="1" customWidth="1"/>
    <col min="14594" max="14594" width="7.125" customWidth="1"/>
    <col min="14595" max="14595" width="36" customWidth="1"/>
    <col min="14596" max="14596" width="42.875" customWidth="1"/>
    <col min="14597" max="14597" width="22.375" customWidth="1"/>
    <col min="14598" max="14598" width="17.875" customWidth="1"/>
    <col min="14599" max="14600" width="13.375" customWidth="1"/>
    <col min="14601" max="14603" width="13.125" customWidth="1"/>
    <col min="14604" max="14604" width="14.5" customWidth="1"/>
    <col min="14849" max="14849" width="21.875" bestFit="1" customWidth="1"/>
    <col min="14850" max="14850" width="7.125" customWidth="1"/>
    <col min="14851" max="14851" width="36" customWidth="1"/>
    <col min="14852" max="14852" width="42.875" customWidth="1"/>
    <col min="14853" max="14853" width="22.375" customWidth="1"/>
    <col min="14854" max="14854" width="17.875" customWidth="1"/>
    <col min="14855" max="14856" width="13.375" customWidth="1"/>
    <col min="14857" max="14859" width="13.125" customWidth="1"/>
    <col min="14860" max="14860" width="14.5" customWidth="1"/>
    <col min="15105" max="15105" width="21.875" bestFit="1" customWidth="1"/>
    <col min="15106" max="15106" width="7.125" customWidth="1"/>
    <col min="15107" max="15107" width="36" customWidth="1"/>
    <col min="15108" max="15108" width="42.875" customWidth="1"/>
    <col min="15109" max="15109" width="22.375" customWidth="1"/>
    <col min="15110" max="15110" width="17.875" customWidth="1"/>
    <col min="15111" max="15112" width="13.375" customWidth="1"/>
    <col min="15113" max="15115" width="13.125" customWidth="1"/>
    <col min="15116" max="15116" width="14.5" customWidth="1"/>
    <col min="15361" max="15361" width="21.875" bestFit="1" customWidth="1"/>
    <col min="15362" max="15362" width="7.125" customWidth="1"/>
    <col min="15363" max="15363" width="36" customWidth="1"/>
    <col min="15364" max="15364" width="42.875" customWidth="1"/>
    <col min="15365" max="15365" width="22.375" customWidth="1"/>
    <col min="15366" max="15366" width="17.875" customWidth="1"/>
    <col min="15367" max="15368" width="13.375" customWidth="1"/>
    <col min="15369" max="15371" width="13.125" customWidth="1"/>
    <col min="15372" max="15372" width="14.5" customWidth="1"/>
    <col min="15617" max="15617" width="21.875" bestFit="1" customWidth="1"/>
    <col min="15618" max="15618" width="7.125" customWidth="1"/>
    <col min="15619" max="15619" width="36" customWidth="1"/>
    <col min="15620" max="15620" width="42.875" customWidth="1"/>
    <col min="15621" max="15621" width="22.375" customWidth="1"/>
    <col min="15622" max="15622" width="17.875" customWidth="1"/>
    <col min="15623" max="15624" width="13.375" customWidth="1"/>
    <col min="15625" max="15627" width="13.125" customWidth="1"/>
    <col min="15628" max="15628" width="14.5" customWidth="1"/>
    <col min="15873" max="15873" width="21.875" bestFit="1" customWidth="1"/>
    <col min="15874" max="15874" width="7.125" customWidth="1"/>
    <col min="15875" max="15875" width="36" customWidth="1"/>
    <col min="15876" max="15876" width="42.875" customWidth="1"/>
    <col min="15877" max="15877" width="22.375" customWidth="1"/>
    <col min="15878" max="15878" width="17.875" customWidth="1"/>
    <col min="15879" max="15880" width="13.375" customWidth="1"/>
    <col min="15881" max="15883" width="13.125" customWidth="1"/>
    <col min="15884" max="15884" width="14.5" customWidth="1"/>
    <col min="16129" max="16129" width="21.875" bestFit="1" customWidth="1"/>
    <col min="16130" max="16130" width="7.125" customWidth="1"/>
    <col min="16131" max="16131" width="36" customWidth="1"/>
    <col min="16132" max="16132" width="42.875" customWidth="1"/>
    <col min="16133" max="16133" width="22.375" customWidth="1"/>
    <col min="16134" max="16134" width="17.875" customWidth="1"/>
    <col min="16135" max="16136" width="13.375" customWidth="1"/>
    <col min="16137" max="16139" width="13.125" customWidth="1"/>
    <col min="16140" max="16140" width="14.5" customWidth="1"/>
  </cols>
  <sheetData>
    <row r="1" spans="1:12" s="51" customFormat="1" ht="48" customHeight="1">
      <c r="A1" s="362" t="s">
        <v>375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</row>
    <row r="2" spans="1:12" s="51" customFormat="1" ht="26.1" customHeight="1">
      <c r="A2" s="363" t="s">
        <v>242</v>
      </c>
      <c r="B2" s="363"/>
      <c r="C2" s="363"/>
      <c r="D2" s="363"/>
      <c r="E2" s="363"/>
      <c r="F2" s="363"/>
      <c r="G2" s="363"/>
      <c r="H2" s="363"/>
      <c r="I2" s="376" t="s">
        <v>74</v>
      </c>
      <c r="J2" s="376"/>
      <c r="K2" s="376"/>
      <c r="L2" s="376"/>
    </row>
    <row r="3" spans="1:12" s="51" customFormat="1" ht="26.1" customHeight="1">
      <c r="A3" s="369" t="s">
        <v>151</v>
      </c>
      <c r="B3" s="379" t="s">
        <v>231</v>
      </c>
      <c r="C3" s="380"/>
      <c r="D3" s="377" t="s">
        <v>232</v>
      </c>
      <c r="E3" s="369" t="s">
        <v>233</v>
      </c>
      <c r="F3" s="366" t="s">
        <v>8</v>
      </c>
      <c r="G3" s="367"/>
      <c r="H3" s="368"/>
      <c r="I3" s="371" t="s">
        <v>10</v>
      </c>
      <c r="J3" s="371" t="s">
        <v>11</v>
      </c>
      <c r="K3" s="371" t="s">
        <v>12</v>
      </c>
      <c r="L3" s="373" t="s">
        <v>13</v>
      </c>
    </row>
    <row r="4" spans="1:12" s="66" customFormat="1" ht="33" customHeight="1">
      <c r="A4" s="370"/>
      <c r="B4" s="381"/>
      <c r="C4" s="382"/>
      <c r="D4" s="378"/>
      <c r="E4" s="370"/>
      <c r="F4" s="321" t="s">
        <v>142</v>
      </c>
      <c r="G4" s="322" t="s">
        <v>143</v>
      </c>
      <c r="H4" s="322" t="s">
        <v>189</v>
      </c>
      <c r="I4" s="372"/>
      <c r="J4" s="372"/>
      <c r="K4" s="372"/>
      <c r="L4" s="374"/>
    </row>
    <row r="5" spans="1:12" s="66" customFormat="1" ht="81" customHeight="1">
      <c r="A5" s="375" t="s">
        <v>299</v>
      </c>
      <c r="B5" s="67" t="s">
        <v>15</v>
      </c>
      <c r="C5" s="327" t="s">
        <v>365</v>
      </c>
      <c r="D5" s="313" t="s">
        <v>366</v>
      </c>
      <c r="E5" s="314" t="s">
        <v>323</v>
      </c>
      <c r="F5" s="328" t="s">
        <v>26</v>
      </c>
      <c r="G5" s="329">
        <v>44957</v>
      </c>
      <c r="H5" s="329">
        <v>45015</v>
      </c>
      <c r="I5" s="315">
        <v>0</v>
      </c>
      <c r="J5" s="315">
        <v>0</v>
      </c>
      <c r="K5" s="315">
        <v>0</v>
      </c>
      <c r="L5" s="316"/>
    </row>
    <row r="6" spans="1:12" s="66" customFormat="1" ht="120" customHeight="1">
      <c r="A6" s="375"/>
      <c r="B6" s="68" t="s">
        <v>20</v>
      </c>
      <c r="C6" s="327" t="s">
        <v>367</v>
      </c>
      <c r="D6" s="313" t="s">
        <v>324</v>
      </c>
      <c r="E6" s="314" t="s">
        <v>325</v>
      </c>
      <c r="F6" s="328" t="s">
        <v>26</v>
      </c>
      <c r="G6" s="329">
        <v>44957</v>
      </c>
      <c r="H6" s="329">
        <v>45107</v>
      </c>
      <c r="I6" s="315">
        <v>0</v>
      </c>
      <c r="J6" s="315">
        <v>0</v>
      </c>
      <c r="K6" s="315">
        <v>0</v>
      </c>
      <c r="L6" s="317"/>
    </row>
    <row r="7" spans="1:12" s="66" customFormat="1" ht="108.95" customHeight="1">
      <c r="A7" s="323" t="s">
        <v>300</v>
      </c>
      <c r="B7" s="68" t="s">
        <v>42</v>
      </c>
      <c r="C7" s="327" t="s">
        <v>368</v>
      </c>
      <c r="D7" s="314" t="s">
        <v>326</v>
      </c>
      <c r="E7" s="314" t="s">
        <v>248</v>
      </c>
      <c r="F7" s="328" t="s">
        <v>26</v>
      </c>
      <c r="G7" s="329">
        <v>44927</v>
      </c>
      <c r="H7" s="329">
        <v>45290</v>
      </c>
      <c r="I7" s="315">
        <v>0</v>
      </c>
      <c r="J7" s="315">
        <v>0</v>
      </c>
      <c r="K7" s="315">
        <v>0</v>
      </c>
      <c r="L7" s="317"/>
    </row>
    <row r="8" spans="1:12" s="66" customFormat="1" ht="87.95" customHeight="1">
      <c r="A8" s="375" t="s">
        <v>301</v>
      </c>
      <c r="B8" s="69" t="s">
        <v>60</v>
      </c>
      <c r="C8" s="327" t="s">
        <v>372</v>
      </c>
      <c r="D8" s="314" t="s">
        <v>373</v>
      </c>
      <c r="E8" s="314" t="s">
        <v>248</v>
      </c>
      <c r="F8" s="328" t="s">
        <v>86</v>
      </c>
      <c r="G8" s="329">
        <v>44927</v>
      </c>
      <c r="H8" s="329">
        <v>45199</v>
      </c>
      <c r="I8" s="315">
        <v>0</v>
      </c>
      <c r="J8" s="315">
        <v>0</v>
      </c>
      <c r="K8" s="315">
        <v>0</v>
      </c>
      <c r="L8" s="317"/>
    </row>
    <row r="9" spans="1:12" s="66" customFormat="1" ht="90.75" customHeight="1">
      <c r="A9" s="375"/>
      <c r="B9" s="69" t="s">
        <v>66</v>
      </c>
      <c r="C9" s="327" t="s">
        <v>369</v>
      </c>
      <c r="D9" s="314" t="s">
        <v>370</v>
      </c>
      <c r="E9" s="314" t="s">
        <v>275</v>
      </c>
      <c r="F9" s="328" t="s">
        <v>26</v>
      </c>
      <c r="G9" s="329">
        <v>44927</v>
      </c>
      <c r="H9" s="329" t="s">
        <v>371</v>
      </c>
      <c r="I9" s="315">
        <v>0</v>
      </c>
      <c r="J9" s="315">
        <v>0</v>
      </c>
      <c r="K9" s="315">
        <v>0</v>
      </c>
      <c r="L9" s="317"/>
    </row>
    <row r="10" spans="1:12" s="66" customFormat="1" ht="83.1" customHeight="1">
      <c r="A10" s="324" t="s">
        <v>302</v>
      </c>
      <c r="B10" s="69" t="s">
        <v>69</v>
      </c>
      <c r="C10" s="327" t="s">
        <v>327</v>
      </c>
      <c r="D10" s="318" t="s">
        <v>255</v>
      </c>
      <c r="E10" s="314" t="s">
        <v>274</v>
      </c>
      <c r="F10" s="328" t="s">
        <v>163</v>
      </c>
      <c r="G10" s="329">
        <v>44927</v>
      </c>
      <c r="H10" s="329">
        <v>45291</v>
      </c>
      <c r="I10" s="319">
        <v>0</v>
      </c>
      <c r="J10" s="319">
        <v>0</v>
      </c>
      <c r="K10" s="319">
        <v>0</v>
      </c>
      <c r="L10" s="320"/>
    </row>
    <row r="11" spans="1:12" s="66" customFormat="1" ht="66.95" customHeight="1">
      <c r="A11" s="325" t="s">
        <v>303</v>
      </c>
      <c r="B11" s="69" t="s">
        <v>239</v>
      </c>
      <c r="C11" s="327" t="s">
        <v>241</v>
      </c>
      <c r="D11" s="314" t="s">
        <v>254</v>
      </c>
      <c r="E11" s="314" t="s">
        <v>27</v>
      </c>
      <c r="F11" s="328" t="s">
        <v>163</v>
      </c>
      <c r="G11" s="329">
        <v>44927</v>
      </c>
      <c r="H11" s="329">
        <v>45291</v>
      </c>
      <c r="I11" s="319">
        <v>0</v>
      </c>
      <c r="J11" s="319">
        <v>0</v>
      </c>
      <c r="K11" s="319">
        <v>0</v>
      </c>
      <c r="L11" s="320"/>
    </row>
    <row r="12" spans="1:12" ht="27" customHeight="1">
      <c r="I12" s="364">
        <f>AVERAGE(I5:I11,J5:J11,K5:K11)</f>
        <v>0</v>
      </c>
      <c r="J12" s="365"/>
      <c r="K12" s="365"/>
      <c r="L12" s="365"/>
    </row>
    <row r="13" spans="1:12" ht="66" customHeight="1"/>
  </sheetData>
  <mergeCells count="15">
    <mergeCell ref="A1:L1"/>
    <mergeCell ref="A2:H2"/>
    <mergeCell ref="I12:L12"/>
    <mergeCell ref="F3:H3"/>
    <mergeCell ref="E3:E4"/>
    <mergeCell ref="K3:K4"/>
    <mergeCell ref="L3:L4"/>
    <mergeCell ref="A5:A6"/>
    <mergeCell ref="A8:A9"/>
    <mergeCell ref="I2:L2"/>
    <mergeCell ref="I3:I4"/>
    <mergeCell ref="J3:J4"/>
    <mergeCell ref="D3:D4"/>
    <mergeCell ref="B3:C4"/>
    <mergeCell ref="A3:A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"/>
  <sheetViews>
    <sheetView zoomScale="156" workbookViewId="0">
      <selection sqref="A1:N1"/>
    </sheetView>
  </sheetViews>
  <sheetFormatPr baseColWidth="10" defaultColWidth="11.5" defaultRowHeight="15.75"/>
  <cols>
    <col min="1" max="1" width="6.125" style="46" customWidth="1"/>
    <col min="2" max="2" width="25.125" style="38" customWidth="1"/>
    <col min="3" max="3" width="18.875" style="38" customWidth="1"/>
    <col min="4" max="4" width="15.875" style="38" customWidth="1"/>
    <col min="5" max="5" width="17.5" style="38" customWidth="1"/>
    <col min="6" max="6" width="20.5" style="38" customWidth="1"/>
    <col min="7" max="7" width="11.125" style="44" customWidth="1"/>
    <col min="8" max="8" width="12.5" style="38" customWidth="1"/>
    <col min="9" max="9" width="11.625" style="38" customWidth="1"/>
    <col min="10" max="10" width="13.375" style="38" hidden="1" customWidth="1"/>
    <col min="11" max="11" width="12" style="23" hidden="1" customWidth="1"/>
    <col min="12" max="14" width="0" style="23" hidden="1" customWidth="1"/>
    <col min="15" max="16384" width="11.5" style="38"/>
  </cols>
  <sheetData>
    <row r="1" spans="1:14" ht="36" customHeight="1">
      <c r="A1" s="387" t="s">
        <v>375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1:14" s="39" customFormat="1" ht="23.1" customHeight="1">
      <c r="A2" s="363" t="s">
        <v>144</v>
      </c>
      <c r="B2" s="363"/>
      <c r="C2" s="363"/>
      <c r="D2" s="363"/>
      <c r="E2" s="363"/>
      <c r="F2" s="363"/>
      <c r="G2" s="363"/>
      <c r="H2" s="363"/>
      <c r="I2" s="363"/>
      <c r="J2" s="363"/>
      <c r="K2" s="386" t="s">
        <v>74</v>
      </c>
      <c r="L2" s="386"/>
      <c r="M2" s="386"/>
      <c r="N2" s="386"/>
    </row>
    <row r="3" spans="1:14" s="39" customFormat="1" ht="23.1" customHeight="1">
      <c r="A3" s="388" t="s">
        <v>364</v>
      </c>
      <c r="B3" s="388" t="s">
        <v>374</v>
      </c>
      <c r="C3" s="388"/>
      <c r="D3" s="388"/>
      <c r="E3" s="388"/>
      <c r="F3" s="388"/>
      <c r="G3" s="388"/>
      <c r="H3" s="388"/>
      <c r="I3" s="388"/>
      <c r="J3" s="390" t="s">
        <v>9</v>
      </c>
      <c r="K3" s="391" t="s">
        <v>10</v>
      </c>
      <c r="L3" s="391" t="s">
        <v>11</v>
      </c>
      <c r="M3" s="391" t="s">
        <v>12</v>
      </c>
      <c r="N3" s="389" t="s">
        <v>13</v>
      </c>
    </row>
    <row r="4" spans="1:14" s="40" customFormat="1" ht="23.1" customHeight="1">
      <c r="A4" s="388"/>
      <c r="B4" s="388"/>
      <c r="C4" s="388"/>
      <c r="D4" s="388"/>
      <c r="E4" s="388"/>
      <c r="F4" s="388"/>
      <c r="G4" s="388"/>
      <c r="H4" s="388"/>
      <c r="I4" s="388"/>
      <c r="J4" s="390"/>
      <c r="K4" s="391"/>
      <c r="L4" s="391"/>
      <c r="M4" s="391"/>
      <c r="N4" s="389"/>
    </row>
    <row r="5" spans="1:14" s="40" customFormat="1" ht="26.1" customHeight="1">
      <c r="A5" s="45"/>
      <c r="G5" s="43"/>
      <c r="K5" s="383" t="e">
        <f>AVERAGE(#REF!,#REF!,#REF!)</f>
        <v>#REF!</v>
      </c>
      <c r="L5" s="384"/>
      <c r="M5" s="385"/>
      <c r="N5" s="41"/>
    </row>
    <row r="6" spans="1:14" s="40" customFormat="1">
      <c r="A6" s="45"/>
      <c r="G6" s="43"/>
      <c r="K6" s="47"/>
      <c r="L6" s="47"/>
      <c r="M6" s="47"/>
      <c r="N6" s="41"/>
    </row>
    <row r="7" spans="1:14" s="40" customFormat="1">
      <c r="A7" s="45"/>
      <c r="G7" s="43"/>
      <c r="K7" s="42"/>
      <c r="M7" s="42"/>
      <c r="N7" s="42"/>
    </row>
  </sheetData>
  <mergeCells count="11">
    <mergeCell ref="K5:M5"/>
    <mergeCell ref="K2:N2"/>
    <mergeCell ref="A1:N1"/>
    <mergeCell ref="A3:A4"/>
    <mergeCell ref="N3:N4"/>
    <mergeCell ref="A2:J2"/>
    <mergeCell ref="J3:J4"/>
    <mergeCell ref="K3:K4"/>
    <mergeCell ref="B3:I4"/>
    <mergeCell ref="L3:L4"/>
    <mergeCell ref="M3:M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O16"/>
  <sheetViews>
    <sheetView topLeftCell="A10" zoomScale="110" zoomScaleNormal="110" workbookViewId="0">
      <selection activeCell="G14" sqref="G14"/>
    </sheetView>
  </sheetViews>
  <sheetFormatPr baseColWidth="10" defaultColWidth="11.5" defaultRowHeight="14.25"/>
  <cols>
    <col min="1" max="1" width="19" style="6" customWidth="1"/>
    <col min="2" max="2" width="9" style="6" customWidth="1"/>
    <col min="3" max="3" width="27.625" style="7" customWidth="1"/>
    <col min="4" max="4" width="22.125" style="6" customWidth="1"/>
    <col min="5" max="5" width="14.375" style="6" customWidth="1"/>
    <col min="6" max="6" width="16.875" style="6" customWidth="1"/>
    <col min="7" max="7" width="14.125" style="6" customWidth="1"/>
    <col min="8" max="8" width="13" style="6" customWidth="1"/>
    <col min="9" max="9" width="12" style="6" customWidth="1"/>
    <col min="10" max="10" width="10.125" style="6" customWidth="1"/>
    <col min="11" max="11" width="11.5" style="6" customWidth="1"/>
    <col min="12" max="14" width="13" style="1" customWidth="1"/>
    <col min="15" max="15" width="38.375" style="2" customWidth="1"/>
    <col min="16" max="16384" width="11.5" style="6"/>
  </cols>
  <sheetData>
    <row r="1" spans="1:15" s="17" customFormat="1" ht="42.95" customHeight="1">
      <c r="A1" s="401" t="s">
        <v>375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16"/>
    </row>
    <row r="2" spans="1:15" ht="27.95" customHeight="1">
      <c r="A2" s="406" t="s">
        <v>0</v>
      </c>
      <c r="B2" s="407"/>
      <c r="C2" s="407"/>
      <c r="D2" s="407"/>
      <c r="E2" s="407"/>
      <c r="F2" s="407"/>
      <c r="G2" s="407"/>
      <c r="H2" s="407"/>
      <c r="I2" s="407"/>
      <c r="J2" s="408"/>
      <c r="K2" s="402"/>
      <c r="L2" s="402"/>
      <c r="M2" s="402"/>
      <c r="N2" s="402"/>
    </row>
    <row r="3" spans="1:15" s="282" customFormat="1" ht="41.1" customHeight="1">
      <c r="A3" s="399" t="s">
        <v>1</v>
      </c>
      <c r="B3" s="399" t="s">
        <v>2</v>
      </c>
      <c r="C3" s="399" t="s">
        <v>3</v>
      </c>
      <c r="D3" s="399"/>
      <c r="E3" s="399" t="s">
        <v>5</v>
      </c>
      <c r="F3" s="399" t="s">
        <v>6</v>
      </c>
      <c r="G3" s="399" t="s">
        <v>7</v>
      </c>
      <c r="H3" s="399" t="s">
        <v>8</v>
      </c>
      <c r="I3" s="399"/>
      <c r="J3" s="399"/>
      <c r="K3" s="412" t="s">
        <v>10</v>
      </c>
      <c r="L3" s="412" t="s">
        <v>11</v>
      </c>
      <c r="M3" s="412" t="s">
        <v>12</v>
      </c>
      <c r="N3" s="409" t="s">
        <v>13</v>
      </c>
      <c r="O3" s="281"/>
    </row>
    <row r="4" spans="1:15" ht="18" customHeight="1">
      <c r="A4" s="399"/>
      <c r="B4" s="399"/>
      <c r="C4" s="399"/>
      <c r="D4" s="399"/>
      <c r="E4" s="399"/>
      <c r="F4" s="399"/>
      <c r="G4" s="399"/>
      <c r="H4" s="326" t="s">
        <v>79</v>
      </c>
      <c r="I4" s="326" t="s">
        <v>80</v>
      </c>
      <c r="J4" s="326" t="s">
        <v>81</v>
      </c>
      <c r="K4" s="412"/>
      <c r="L4" s="412"/>
      <c r="M4" s="412"/>
      <c r="N4" s="409"/>
      <c r="O4" s="6"/>
    </row>
    <row r="5" spans="1:15" ht="86.1" customHeight="1">
      <c r="A5" s="392" t="s">
        <v>314</v>
      </c>
      <c r="B5" s="3" t="s">
        <v>15</v>
      </c>
      <c r="C5" s="336" t="s">
        <v>428</v>
      </c>
      <c r="D5" s="15" t="s">
        <v>22</v>
      </c>
      <c r="E5" s="8" t="s">
        <v>23</v>
      </c>
      <c r="F5" s="8" t="s">
        <v>24</v>
      </c>
      <c r="G5" s="10" t="s">
        <v>429</v>
      </c>
      <c r="H5" s="330" t="s">
        <v>259</v>
      </c>
      <c r="I5" s="331">
        <v>44927</v>
      </c>
      <c r="J5" s="332">
        <v>45291</v>
      </c>
      <c r="K5" s="283">
        <v>0</v>
      </c>
      <c r="L5" s="283">
        <v>0</v>
      </c>
      <c r="M5" s="283">
        <v>0</v>
      </c>
      <c r="N5" s="286"/>
      <c r="O5" s="6"/>
    </row>
    <row r="6" spans="1:15" ht="45">
      <c r="A6" s="393"/>
      <c r="B6" s="3" t="s">
        <v>20</v>
      </c>
      <c r="C6" s="336" t="s">
        <v>29</v>
      </c>
      <c r="D6" s="15" t="s">
        <v>30</v>
      </c>
      <c r="E6" s="8" t="s">
        <v>31</v>
      </c>
      <c r="F6" s="8" t="s">
        <v>317</v>
      </c>
      <c r="G6" s="10" t="s">
        <v>430</v>
      </c>
      <c r="H6" s="333" t="s">
        <v>19</v>
      </c>
      <c r="I6" s="331">
        <v>44927</v>
      </c>
      <c r="J6" s="332">
        <v>45291</v>
      </c>
      <c r="K6" s="32">
        <v>0</v>
      </c>
      <c r="L6" s="32">
        <v>0</v>
      </c>
      <c r="M6" s="32">
        <v>0</v>
      </c>
      <c r="N6" s="34"/>
      <c r="O6" s="6"/>
    </row>
    <row r="7" spans="1:15" ht="66" customHeight="1">
      <c r="A7" s="405"/>
      <c r="B7" s="3" t="s">
        <v>28</v>
      </c>
      <c r="C7" s="336" t="s">
        <v>376</v>
      </c>
      <c r="D7" s="291" t="s">
        <v>319</v>
      </c>
      <c r="E7" s="291" t="s">
        <v>320</v>
      </c>
      <c r="F7" s="292" t="s">
        <v>321</v>
      </c>
      <c r="G7" s="293" t="s">
        <v>50</v>
      </c>
      <c r="H7" s="333" t="s">
        <v>318</v>
      </c>
      <c r="I7" s="331">
        <v>44927</v>
      </c>
      <c r="J7" s="332">
        <v>45291</v>
      </c>
      <c r="K7" s="32">
        <v>0</v>
      </c>
      <c r="L7" s="32">
        <v>0</v>
      </c>
      <c r="M7" s="32">
        <v>0</v>
      </c>
      <c r="N7" s="34"/>
      <c r="O7" s="6"/>
    </row>
    <row r="8" spans="1:15" ht="59.1" customHeight="1">
      <c r="A8" s="392" t="s">
        <v>315</v>
      </c>
      <c r="B8" s="3" t="s">
        <v>42</v>
      </c>
      <c r="C8" s="336" t="s">
        <v>43</v>
      </c>
      <c r="D8" s="14" t="s">
        <v>75</v>
      </c>
      <c r="E8" s="11" t="s">
        <v>76</v>
      </c>
      <c r="F8" s="13" t="s">
        <v>77</v>
      </c>
      <c r="G8" s="18" t="s">
        <v>78</v>
      </c>
      <c r="H8" s="330" t="s">
        <v>26</v>
      </c>
      <c r="I8" s="331">
        <v>44986</v>
      </c>
      <c r="J8" s="332">
        <v>45046</v>
      </c>
      <c r="K8" s="32">
        <v>0</v>
      </c>
      <c r="L8" s="32">
        <v>0</v>
      </c>
      <c r="M8" s="32">
        <v>0</v>
      </c>
      <c r="N8" s="33"/>
      <c r="O8" s="6"/>
    </row>
    <row r="9" spans="1:15" ht="33.75">
      <c r="A9" s="393"/>
      <c r="B9" s="296" t="s">
        <v>44</v>
      </c>
      <c r="C9" s="337" t="s">
        <v>377</v>
      </c>
      <c r="D9" s="295" t="s">
        <v>48</v>
      </c>
      <c r="E9" s="294"/>
      <c r="F9" s="9" t="s">
        <v>49</v>
      </c>
      <c r="G9" s="10" t="s">
        <v>248</v>
      </c>
      <c r="H9" s="334" t="s">
        <v>26</v>
      </c>
      <c r="I9" s="331">
        <v>44986</v>
      </c>
      <c r="J9" s="335">
        <v>45137</v>
      </c>
      <c r="K9" s="284">
        <v>0</v>
      </c>
      <c r="L9" s="284">
        <v>0</v>
      </c>
      <c r="M9" s="284">
        <v>0</v>
      </c>
      <c r="N9" s="287"/>
      <c r="O9" s="6"/>
    </row>
    <row r="10" spans="1:15" ht="105.95" customHeight="1">
      <c r="A10" s="393"/>
      <c r="B10" s="3" t="s">
        <v>46</v>
      </c>
      <c r="C10" s="336" t="s">
        <v>378</v>
      </c>
      <c r="D10" s="15" t="s">
        <v>258</v>
      </c>
      <c r="E10" s="8" t="s">
        <v>54</v>
      </c>
      <c r="F10" s="9" t="s">
        <v>55</v>
      </c>
      <c r="G10" s="10" t="s">
        <v>56</v>
      </c>
      <c r="H10" s="330" t="s">
        <v>26</v>
      </c>
      <c r="I10" s="331">
        <v>45108</v>
      </c>
      <c r="J10" s="332">
        <v>45245</v>
      </c>
      <c r="K10" s="32">
        <v>0</v>
      </c>
      <c r="L10" s="32">
        <v>0</v>
      </c>
      <c r="M10" s="32">
        <v>0</v>
      </c>
      <c r="N10" s="35"/>
      <c r="O10" s="6"/>
    </row>
    <row r="11" spans="1:15" ht="106.5" customHeight="1">
      <c r="A11" s="392" t="s">
        <v>316</v>
      </c>
      <c r="B11" s="3" t="s">
        <v>60</v>
      </c>
      <c r="C11" s="336" t="s">
        <v>61</v>
      </c>
      <c r="D11" s="14" t="s">
        <v>62</v>
      </c>
      <c r="E11" s="11" t="s">
        <v>63</v>
      </c>
      <c r="F11" s="12" t="s">
        <v>64</v>
      </c>
      <c r="G11" s="18" t="s">
        <v>322</v>
      </c>
      <c r="H11" s="330" t="s">
        <v>26</v>
      </c>
      <c r="I11" s="331">
        <v>44956</v>
      </c>
      <c r="J11" s="332">
        <v>45291</v>
      </c>
      <c r="K11" s="32">
        <v>0</v>
      </c>
      <c r="L11" s="32">
        <v>0</v>
      </c>
      <c r="M11" s="32">
        <v>0</v>
      </c>
      <c r="N11" s="35"/>
      <c r="O11" s="6"/>
    </row>
    <row r="12" spans="1:15" ht="57" customHeight="1">
      <c r="A12" s="393"/>
      <c r="B12" s="403" t="s">
        <v>66</v>
      </c>
      <c r="C12" s="404" t="s">
        <v>67</v>
      </c>
      <c r="D12" s="15" t="s">
        <v>62</v>
      </c>
      <c r="E12" s="8" t="s">
        <v>63</v>
      </c>
      <c r="F12" s="396" t="s">
        <v>64</v>
      </c>
      <c r="G12" s="397" t="s">
        <v>322</v>
      </c>
      <c r="H12" s="398" t="s">
        <v>40</v>
      </c>
      <c r="I12" s="411">
        <v>44956</v>
      </c>
      <c r="J12" s="400">
        <v>45291</v>
      </c>
      <c r="K12" s="394">
        <v>0</v>
      </c>
      <c r="L12" s="394">
        <v>0</v>
      </c>
      <c r="M12" s="394">
        <v>0</v>
      </c>
      <c r="N12" s="415"/>
      <c r="O12" s="6"/>
    </row>
    <row r="13" spans="1:15" ht="56.25">
      <c r="A13" s="393"/>
      <c r="B13" s="403"/>
      <c r="C13" s="404"/>
      <c r="D13" s="15" t="s">
        <v>68</v>
      </c>
      <c r="E13" s="8" t="s">
        <v>379</v>
      </c>
      <c r="F13" s="396"/>
      <c r="G13" s="397"/>
      <c r="H13" s="398"/>
      <c r="I13" s="411"/>
      <c r="J13" s="400"/>
      <c r="K13" s="395"/>
      <c r="L13" s="395"/>
      <c r="M13" s="395"/>
      <c r="N13" s="416"/>
      <c r="O13" s="6"/>
    </row>
    <row r="14" spans="1:15" ht="36" customHeight="1">
      <c r="A14" s="405"/>
      <c r="B14" s="3" t="s">
        <v>112</v>
      </c>
      <c r="C14" s="338" t="s">
        <v>380</v>
      </c>
      <c r="D14" s="289" t="s">
        <v>71</v>
      </c>
      <c r="E14" s="12" t="s">
        <v>72</v>
      </c>
      <c r="F14" s="12" t="s">
        <v>73</v>
      </c>
      <c r="G14" s="10" t="s">
        <v>27</v>
      </c>
      <c r="H14" s="330" t="s">
        <v>259</v>
      </c>
      <c r="I14" s="331">
        <v>44927</v>
      </c>
      <c r="J14" s="332">
        <v>45291</v>
      </c>
      <c r="K14" s="283">
        <v>0</v>
      </c>
      <c r="L14" s="283">
        <v>0</v>
      </c>
      <c r="M14" s="283">
        <v>0</v>
      </c>
      <c r="N14" s="285"/>
      <c r="O14" s="6"/>
    </row>
    <row r="15" spans="1:15" ht="27" customHeight="1">
      <c r="K15" s="413">
        <f>AVERAGE(K8:K14,L8:L14,M8:M14)</f>
        <v>0</v>
      </c>
      <c r="L15" s="414"/>
      <c r="M15" s="414"/>
      <c r="N15" s="414"/>
      <c r="O15" s="6"/>
    </row>
    <row r="16" spans="1:15" ht="35.1" customHeight="1">
      <c r="K16" s="410"/>
      <c r="L16" s="410"/>
      <c r="M16" s="410"/>
      <c r="N16" s="2"/>
      <c r="O16" s="6"/>
    </row>
  </sheetData>
  <mergeCells count="31">
    <mergeCell ref="K16:M16"/>
    <mergeCell ref="H3:J3"/>
    <mergeCell ref="I12:I13"/>
    <mergeCell ref="K3:K4"/>
    <mergeCell ref="K15:N15"/>
    <mergeCell ref="N12:N13"/>
    <mergeCell ref="M3:M4"/>
    <mergeCell ref="L3:L4"/>
    <mergeCell ref="G3:G4"/>
    <mergeCell ref="J12:J13"/>
    <mergeCell ref="A1:N1"/>
    <mergeCell ref="K2:N2"/>
    <mergeCell ref="B12:B13"/>
    <mergeCell ref="C12:C13"/>
    <mergeCell ref="A11:A14"/>
    <mergeCell ref="A2:J2"/>
    <mergeCell ref="A3:A4"/>
    <mergeCell ref="B3:B4"/>
    <mergeCell ref="C3:C4"/>
    <mergeCell ref="D3:D4"/>
    <mergeCell ref="E3:E4"/>
    <mergeCell ref="F3:F4"/>
    <mergeCell ref="A5:A7"/>
    <mergeCell ref="N3:N4"/>
    <mergeCell ref="A8:A10"/>
    <mergeCell ref="M12:M13"/>
    <mergeCell ref="L12:L13"/>
    <mergeCell ref="K12:K13"/>
    <mergeCell ref="F12:F13"/>
    <mergeCell ref="G12:G13"/>
    <mergeCell ref="H12:H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P21"/>
  <sheetViews>
    <sheetView zoomScale="140" zoomScaleNormal="140" workbookViewId="0">
      <selection activeCell="F11" sqref="F11"/>
    </sheetView>
  </sheetViews>
  <sheetFormatPr baseColWidth="10" defaultColWidth="11.5" defaultRowHeight="12"/>
  <cols>
    <col min="1" max="1" width="16.625" style="19" customWidth="1"/>
    <col min="2" max="2" width="7.5" style="21" customWidth="1"/>
    <col min="3" max="3" width="27.875" style="19" customWidth="1"/>
    <col min="4" max="4" width="15" style="19" customWidth="1"/>
    <col min="5" max="5" width="21.5" style="308" customWidth="1"/>
    <col min="6" max="6" width="14.375" style="21" customWidth="1"/>
    <col min="7" max="7" width="11.5" style="20"/>
    <col min="8" max="8" width="12" style="23" customWidth="1"/>
    <col min="9" max="11" width="11.5" style="23" customWidth="1"/>
    <col min="12" max="16384" width="11.5" style="19"/>
  </cols>
  <sheetData>
    <row r="1" spans="1:16" ht="48.95" customHeight="1">
      <c r="A1" s="401" t="s">
        <v>375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</row>
    <row r="2" spans="1:16" ht="27" customHeight="1">
      <c r="A2" s="419" t="s">
        <v>82</v>
      </c>
      <c r="B2" s="419"/>
      <c r="C2" s="419"/>
      <c r="D2" s="419"/>
      <c r="E2" s="419"/>
      <c r="F2" s="419"/>
      <c r="G2" s="419"/>
      <c r="H2" s="419" t="s">
        <v>74</v>
      </c>
      <c r="I2" s="419"/>
      <c r="J2" s="419"/>
      <c r="K2" s="419"/>
      <c r="L2" s="26"/>
      <c r="M2" s="22"/>
      <c r="N2" s="22"/>
      <c r="O2" s="22"/>
      <c r="P2" s="22"/>
    </row>
    <row r="3" spans="1:16" s="6" customFormat="1" ht="24" customHeight="1">
      <c r="A3" s="399" t="s">
        <v>1</v>
      </c>
      <c r="B3" s="399" t="s">
        <v>2</v>
      </c>
      <c r="C3" s="425" t="s">
        <v>295</v>
      </c>
      <c r="D3" s="399" t="s">
        <v>4</v>
      </c>
      <c r="E3" s="399" t="s">
        <v>5</v>
      </c>
      <c r="F3" s="399" t="s">
        <v>7</v>
      </c>
      <c r="G3" s="426" t="s">
        <v>8</v>
      </c>
      <c r="H3" s="412" t="s">
        <v>10</v>
      </c>
      <c r="I3" s="412" t="s">
        <v>11</v>
      </c>
      <c r="J3" s="412" t="s">
        <v>12</v>
      </c>
      <c r="K3" s="409" t="s">
        <v>13</v>
      </c>
    </row>
    <row r="4" spans="1:16" s="6" customFormat="1" ht="12" customHeight="1">
      <c r="A4" s="399"/>
      <c r="B4" s="399"/>
      <c r="C4" s="425"/>
      <c r="D4" s="399"/>
      <c r="E4" s="399"/>
      <c r="F4" s="399"/>
      <c r="G4" s="426"/>
      <c r="H4" s="412"/>
      <c r="I4" s="412"/>
      <c r="J4" s="412"/>
      <c r="K4" s="409"/>
    </row>
    <row r="5" spans="1:16" s="6" customFormat="1" ht="59.1" customHeight="1">
      <c r="A5" s="422" t="s">
        <v>334</v>
      </c>
      <c r="B5" s="27" t="s">
        <v>15</v>
      </c>
      <c r="C5" s="339" t="s">
        <v>381</v>
      </c>
      <c r="D5" s="28" t="s">
        <v>94</v>
      </c>
      <c r="E5" s="303" t="s">
        <v>336</v>
      </c>
      <c r="F5" s="30" t="s">
        <v>426</v>
      </c>
      <c r="G5" s="345">
        <v>44954</v>
      </c>
      <c r="H5" s="288">
        <v>0</v>
      </c>
      <c r="I5" s="288">
        <v>0</v>
      </c>
      <c r="J5" s="288">
        <v>0</v>
      </c>
      <c r="K5" s="36"/>
    </row>
    <row r="6" spans="1:16" s="6" customFormat="1" ht="59.1" customHeight="1">
      <c r="A6" s="423"/>
      <c r="B6" s="27" t="s">
        <v>20</v>
      </c>
      <c r="C6" s="340" t="s">
        <v>390</v>
      </c>
      <c r="D6" s="301" t="s">
        <v>338</v>
      </c>
      <c r="E6" s="303" t="s">
        <v>341</v>
      </c>
      <c r="F6" s="30" t="s">
        <v>424</v>
      </c>
      <c r="G6" s="346">
        <v>44975</v>
      </c>
      <c r="H6" s="288">
        <v>0</v>
      </c>
      <c r="I6" s="288">
        <v>0</v>
      </c>
      <c r="J6" s="288">
        <v>0</v>
      </c>
      <c r="K6" s="36"/>
    </row>
    <row r="7" spans="1:16" s="6" customFormat="1" ht="59.1" customHeight="1">
      <c r="A7" s="423"/>
      <c r="B7" s="27" t="s">
        <v>28</v>
      </c>
      <c r="C7" s="340" t="s">
        <v>337</v>
      </c>
      <c r="D7" s="301" t="s">
        <v>339</v>
      </c>
      <c r="E7" s="303" t="s">
        <v>423</v>
      </c>
      <c r="F7" s="30" t="s">
        <v>425</v>
      </c>
      <c r="G7" s="361" t="s">
        <v>382</v>
      </c>
      <c r="H7" s="288">
        <v>0</v>
      </c>
      <c r="I7" s="288">
        <v>0</v>
      </c>
      <c r="J7" s="288">
        <v>0</v>
      </c>
      <c r="K7" s="36"/>
    </row>
    <row r="8" spans="1:16" s="6" customFormat="1" ht="59.1" customHeight="1">
      <c r="A8" s="423"/>
      <c r="B8" s="27" t="s">
        <v>32</v>
      </c>
      <c r="C8" s="340" t="s">
        <v>340</v>
      </c>
      <c r="D8" s="301" t="s">
        <v>342</v>
      </c>
      <c r="E8" s="304" t="s">
        <v>343</v>
      </c>
      <c r="F8" s="30" t="s">
        <v>427</v>
      </c>
      <c r="G8" s="347">
        <v>45015</v>
      </c>
      <c r="H8" s="288">
        <v>0</v>
      </c>
      <c r="I8" s="288">
        <v>0</v>
      </c>
      <c r="J8" s="288">
        <v>0</v>
      </c>
      <c r="K8" s="36"/>
    </row>
    <row r="9" spans="1:16" s="6" customFormat="1" ht="59.1" customHeight="1">
      <c r="A9" s="423"/>
      <c r="B9" s="27" t="s">
        <v>36</v>
      </c>
      <c r="C9" s="340" t="s">
        <v>344</v>
      </c>
      <c r="D9" s="301" t="s">
        <v>345</v>
      </c>
      <c r="E9" s="304" t="s">
        <v>346</v>
      </c>
      <c r="F9" s="30" t="s">
        <v>427</v>
      </c>
      <c r="G9" s="347">
        <v>45199</v>
      </c>
      <c r="H9" s="288">
        <v>0</v>
      </c>
      <c r="I9" s="288">
        <v>0</v>
      </c>
      <c r="J9" s="288">
        <v>0</v>
      </c>
      <c r="K9" s="36"/>
    </row>
    <row r="10" spans="1:16" s="6" customFormat="1" ht="59.1" customHeight="1">
      <c r="A10" s="424"/>
      <c r="B10" s="27" t="s">
        <v>166</v>
      </c>
      <c r="C10" s="341" t="s">
        <v>348</v>
      </c>
      <c r="D10" s="305" t="s">
        <v>349</v>
      </c>
      <c r="E10" s="305" t="s">
        <v>350</v>
      </c>
      <c r="F10" s="309" t="s">
        <v>347</v>
      </c>
      <c r="G10" s="348" t="s">
        <v>383</v>
      </c>
      <c r="H10" s="288">
        <v>0</v>
      </c>
      <c r="I10" s="288">
        <v>0</v>
      </c>
      <c r="J10" s="288">
        <v>0</v>
      </c>
      <c r="K10" s="36"/>
    </row>
    <row r="11" spans="1:16" s="6" customFormat="1" ht="59.1" customHeight="1">
      <c r="A11" s="422" t="s">
        <v>333</v>
      </c>
      <c r="B11" s="27" t="s">
        <v>42</v>
      </c>
      <c r="C11" s="342" t="s">
        <v>102</v>
      </c>
      <c r="D11" s="310" t="s">
        <v>103</v>
      </c>
      <c r="E11" s="310" t="s">
        <v>104</v>
      </c>
      <c r="F11" s="311" t="s">
        <v>160</v>
      </c>
      <c r="G11" s="349">
        <v>45045</v>
      </c>
      <c r="H11" s="288">
        <v>0</v>
      </c>
      <c r="I11" s="288">
        <v>0</v>
      </c>
      <c r="J11" s="288">
        <v>0</v>
      </c>
      <c r="K11" s="36"/>
    </row>
    <row r="12" spans="1:16" s="6" customFormat="1" ht="57" customHeight="1">
      <c r="A12" s="423"/>
      <c r="B12" s="27" t="s">
        <v>44</v>
      </c>
      <c r="C12" s="343" t="s">
        <v>351</v>
      </c>
      <c r="D12" s="31" t="s">
        <v>352</v>
      </c>
      <c r="E12" s="302" t="s">
        <v>353</v>
      </c>
      <c r="F12" s="31" t="s">
        <v>422</v>
      </c>
      <c r="G12" s="350" t="s">
        <v>384</v>
      </c>
      <c r="H12" s="288">
        <v>0</v>
      </c>
      <c r="I12" s="288">
        <v>0</v>
      </c>
      <c r="J12" s="288">
        <v>0</v>
      </c>
      <c r="K12" s="37"/>
    </row>
    <row r="13" spans="1:16" s="6" customFormat="1" ht="48" customHeight="1">
      <c r="A13" s="423"/>
      <c r="B13" s="27" t="s">
        <v>46</v>
      </c>
      <c r="C13" s="341" t="s">
        <v>354</v>
      </c>
      <c r="D13" s="5" t="s">
        <v>355</v>
      </c>
      <c r="E13" s="305" t="s">
        <v>356</v>
      </c>
      <c r="F13" s="4" t="s">
        <v>421</v>
      </c>
      <c r="G13" s="350" t="s">
        <v>385</v>
      </c>
      <c r="H13" s="288">
        <v>0</v>
      </c>
      <c r="I13" s="288">
        <v>0</v>
      </c>
      <c r="J13" s="288">
        <v>0</v>
      </c>
      <c r="K13" s="37"/>
    </row>
    <row r="14" spans="1:16" s="6" customFormat="1" ht="56.1" customHeight="1">
      <c r="A14" s="423"/>
      <c r="B14" s="27" t="s">
        <v>46</v>
      </c>
      <c r="C14" s="341" t="s">
        <v>391</v>
      </c>
      <c r="D14" s="4" t="s">
        <v>392</v>
      </c>
      <c r="E14" s="306" t="s">
        <v>393</v>
      </c>
      <c r="F14" s="4" t="s">
        <v>160</v>
      </c>
      <c r="G14" s="348">
        <v>45168</v>
      </c>
      <c r="H14" s="288">
        <v>0</v>
      </c>
      <c r="I14" s="288">
        <v>0</v>
      </c>
      <c r="J14" s="288">
        <v>0</v>
      </c>
      <c r="K14" s="37"/>
    </row>
    <row r="15" spans="1:16" s="6" customFormat="1" ht="56.1" customHeight="1">
      <c r="A15" s="424"/>
      <c r="B15" s="27" t="s">
        <v>51</v>
      </c>
      <c r="C15" s="341" t="s">
        <v>357</v>
      </c>
      <c r="D15" s="4" t="s">
        <v>394</v>
      </c>
      <c r="E15" s="306" t="s">
        <v>395</v>
      </c>
      <c r="F15" s="4" t="s">
        <v>160</v>
      </c>
      <c r="G15" s="348">
        <v>45199</v>
      </c>
      <c r="H15" s="288">
        <v>0</v>
      </c>
      <c r="I15" s="288">
        <v>0</v>
      </c>
      <c r="J15" s="288">
        <v>0</v>
      </c>
      <c r="K15" s="37"/>
    </row>
    <row r="16" spans="1:16" s="6" customFormat="1" ht="80.099999999999994" customHeight="1">
      <c r="A16" s="417" t="s">
        <v>332</v>
      </c>
      <c r="B16" s="27" t="s">
        <v>60</v>
      </c>
      <c r="C16" s="344" t="s">
        <v>389</v>
      </c>
      <c r="D16" s="28" t="s">
        <v>128</v>
      </c>
      <c r="E16" s="303" t="s">
        <v>396</v>
      </c>
      <c r="F16" s="30" t="s">
        <v>420</v>
      </c>
      <c r="G16" s="346" t="s">
        <v>386</v>
      </c>
      <c r="H16" s="288">
        <v>0</v>
      </c>
      <c r="I16" s="288">
        <v>0</v>
      </c>
      <c r="J16" s="288">
        <v>0</v>
      </c>
      <c r="K16" s="37"/>
    </row>
    <row r="17" spans="1:11" ht="33.75">
      <c r="A17" s="418"/>
      <c r="B17" s="27" t="s">
        <v>66</v>
      </c>
      <c r="C17" s="344" t="s">
        <v>397</v>
      </c>
      <c r="D17" s="28" t="s">
        <v>358</v>
      </c>
      <c r="E17" s="303" t="s">
        <v>359</v>
      </c>
      <c r="F17" s="30" t="s">
        <v>419</v>
      </c>
      <c r="G17" s="350" t="s">
        <v>385</v>
      </c>
      <c r="H17" s="288">
        <v>0</v>
      </c>
      <c r="I17" s="288">
        <v>0</v>
      </c>
      <c r="J17" s="288">
        <v>0</v>
      </c>
      <c r="K17" s="37"/>
    </row>
    <row r="18" spans="1:11" s="6" customFormat="1" ht="51.95" customHeight="1">
      <c r="A18" s="421" t="s">
        <v>335</v>
      </c>
      <c r="B18" s="27" t="s">
        <v>123</v>
      </c>
      <c r="C18" s="343" t="s">
        <v>398</v>
      </c>
      <c r="D18" s="31" t="s">
        <v>362</v>
      </c>
      <c r="E18" s="302" t="s">
        <v>363</v>
      </c>
      <c r="F18" s="29" t="s">
        <v>418</v>
      </c>
      <c r="G18" s="345" t="s">
        <v>387</v>
      </c>
      <c r="H18" s="288">
        <v>0</v>
      </c>
      <c r="I18" s="288">
        <v>0</v>
      </c>
      <c r="J18" s="288">
        <v>0</v>
      </c>
      <c r="K18" s="36"/>
    </row>
    <row r="19" spans="1:11" s="6" customFormat="1" ht="51.95" customHeight="1">
      <c r="A19" s="421"/>
      <c r="B19" s="27" t="s">
        <v>126</v>
      </c>
      <c r="C19" s="341" t="s">
        <v>360</v>
      </c>
      <c r="D19" s="5" t="s">
        <v>100</v>
      </c>
      <c r="E19" s="305" t="s">
        <v>361</v>
      </c>
      <c r="F19" s="29" t="s">
        <v>417</v>
      </c>
      <c r="G19" s="348" t="s">
        <v>388</v>
      </c>
      <c r="H19" s="288">
        <v>0</v>
      </c>
      <c r="I19" s="288">
        <v>0</v>
      </c>
      <c r="J19" s="288">
        <v>0</v>
      </c>
      <c r="K19" s="37"/>
    </row>
    <row r="20" spans="1:11" s="6" customFormat="1" ht="15.95" customHeight="1">
      <c r="B20" s="7"/>
      <c r="E20" s="307"/>
      <c r="F20" s="7"/>
      <c r="G20" s="24"/>
      <c r="H20" s="290">
        <f>AVERAGE(H5:H19)</f>
        <v>0</v>
      </c>
      <c r="I20" s="290">
        <f>AVERAGE(I5:I19)</f>
        <v>0</v>
      </c>
      <c r="J20" s="290">
        <f>AVERAGE(J5:J19)</f>
        <v>0</v>
      </c>
      <c r="K20" s="312"/>
    </row>
    <row r="21" spans="1:11" s="6" customFormat="1" ht="15.95" customHeight="1">
      <c r="B21" s="7"/>
      <c r="E21" s="307"/>
      <c r="F21" s="7"/>
      <c r="G21" s="24"/>
      <c r="H21" s="420">
        <f>SUM(H20:J20)</f>
        <v>0</v>
      </c>
      <c r="I21" s="420"/>
      <c r="J21" s="420"/>
      <c r="K21" s="25"/>
    </row>
  </sheetData>
  <mergeCells count="19">
    <mergeCell ref="A1:K1"/>
    <mergeCell ref="A5:A10"/>
    <mergeCell ref="A11:A15"/>
    <mergeCell ref="A2:G2"/>
    <mergeCell ref="A3:A4"/>
    <mergeCell ref="B3:B4"/>
    <mergeCell ref="C3:C4"/>
    <mergeCell ref="D3:D4"/>
    <mergeCell ref="E3:E4"/>
    <mergeCell ref="F3:F4"/>
    <mergeCell ref="G3:G4"/>
    <mergeCell ref="A16:A17"/>
    <mergeCell ref="H2:K2"/>
    <mergeCell ref="K3:K4"/>
    <mergeCell ref="H21:J21"/>
    <mergeCell ref="J3:J4"/>
    <mergeCell ref="I3:I4"/>
    <mergeCell ref="H3:H4"/>
    <mergeCell ref="A18:A1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L13"/>
  <sheetViews>
    <sheetView tabSelected="1" zoomScale="80" zoomScaleNormal="80" workbookViewId="0">
      <selection activeCell="E15" sqref="E15"/>
    </sheetView>
  </sheetViews>
  <sheetFormatPr baseColWidth="10" defaultColWidth="10.875" defaultRowHeight="15.75"/>
  <cols>
    <col min="1" max="1" width="6.125" style="53" customWidth="1"/>
    <col min="2" max="2" width="35.875" style="56" customWidth="1"/>
    <col min="3" max="3" width="29.5" style="53" hidden="1" customWidth="1"/>
    <col min="4" max="4" width="32.125" style="53" customWidth="1"/>
    <col min="5" max="5" width="30.5" style="53" customWidth="1"/>
    <col min="6" max="6" width="19.625" style="53" customWidth="1"/>
    <col min="7" max="7" width="11" style="53" customWidth="1"/>
    <col min="8" max="8" width="11.5" style="53" customWidth="1"/>
    <col min="9" max="12" width="10.875" style="53" customWidth="1"/>
    <col min="13" max="16384" width="10.875" style="53"/>
  </cols>
  <sheetData>
    <row r="1" spans="1:12" ht="48.95" customHeight="1">
      <c r="A1" s="362" t="s">
        <v>375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</row>
    <row r="2" spans="1:12" ht="27" customHeight="1">
      <c r="A2" s="431" t="s">
        <v>399</v>
      </c>
      <c r="B2" s="431"/>
      <c r="C2" s="431"/>
      <c r="D2" s="431"/>
      <c r="E2" s="431"/>
      <c r="F2" s="431"/>
      <c r="G2" s="431"/>
      <c r="H2" s="431"/>
      <c r="I2" s="376" t="s">
        <v>74</v>
      </c>
      <c r="J2" s="376"/>
      <c r="K2" s="376"/>
      <c r="L2" s="376"/>
    </row>
    <row r="3" spans="1:12" s="55" customFormat="1" ht="32.1" customHeight="1">
      <c r="A3" s="430" t="s">
        <v>295</v>
      </c>
      <c r="B3" s="430"/>
      <c r="C3" s="351" t="s">
        <v>205</v>
      </c>
      <c r="D3" s="351" t="s">
        <v>206</v>
      </c>
      <c r="E3" s="351" t="s">
        <v>152</v>
      </c>
      <c r="F3" s="351" t="s">
        <v>207</v>
      </c>
      <c r="G3" s="351" t="s">
        <v>203</v>
      </c>
      <c r="H3" s="351" t="s">
        <v>204</v>
      </c>
      <c r="I3" s="352" t="s">
        <v>10</v>
      </c>
      <c r="J3" s="352" t="s">
        <v>11</v>
      </c>
      <c r="K3" s="352" t="s">
        <v>12</v>
      </c>
      <c r="L3" s="353" t="s">
        <v>13</v>
      </c>
    </row>
    <row r="4" spans="1:12" ht="94.5">
      <c r="A4" s="354">
        <v>1</v>
      </c>
      <c r="B4" s="355" t="s">
        <v>400</v>
      </c>
      <c r="C4" s="58" t="s">
        <v>209</v>
      </c>
      <c r="D4" s="59" t="s">
        <v>401</v>
      </c>
      <c r="E4" s="63" t="s">
        <v>402</v>
      </c>
      <c r="F4" s="59" t="s">
        <v>211</v>
      </c>
      <c r="G4" s="357">
        <v>44928</v>
      </c>
      <c r="H4" s="357">
        <v>44985</v>
      </c>
      <c r="I4" s="48">
        <v>0</v>
      </c>
      <c r="J4" s="48">
        <v>0</v>
      </c>
      <c r="K4" s="48">
        <v>0</v>
      </c>
      <c r="L4" s="57"/>
    </row>
    <row r="5" spans="1:12" ht="94.5">
      <c r="A5" s="354">
        <v>2</v>
      </c>
      <c r="B5" s="355" t="s">
        <v>331</v>
      </c>
      <c r="C5" s="60" t="s">
        <v>215</v>
      </c>
      <c r="D5" s="54" t="s">
        <v>403</v>
      </c>
      <c r="E5" s="64" t="s">
        <v>402</v>
      </c>
      <c r="F5" s="54" t="s">
        <v>216</v>
      </c>
      <c r="G5" s="358">
        <v>44986</v>
      </c>
      <c r="H5" s="358">
        <v>45015</v>
      </c>
      <c r="I5" s="48">
        <v>0</v>
      </c>
      <c r="J5" s="48">
        <v>0</v>
      </c>
      <c r="K5" s="48">
        <v>0</v>
      </c>
      <c r="L5" s="49"/>
    </row>
    <row r="6" spans="1:12" ht="75.95" customHeight="1">
      <c r="A6" s="354">
        <v>3</v>
      </c>
      <c r="B6" s="355" t="s">
        <v>404</v>
      </c>
      <c r="C6" s="297"/>
      <c r="D6" s="298" t="s">
        <v>405</v>
      </c>
      <c r="E6" s="299" t="s">
        <v>328</v>
      </c>
      <c r="F6" s="298" t="s">
        <v>406</v>
      </c>
      <c r="G6" s="358">
        <v>44986</v>
      </c>
      <c r="H6" s="359">
        <v>45045</v>
      </c>
      <c r="I6" s="48"/>
      <c r="J6" s="48"/>
      <c r="K6" s="48"/>
      <c r="L6" s="57"/>
    </row>
    <row r="7" spans="1:12" ht="126">
      <c r="A7" s="354">
        <v>4</v>
      </c>
      <c r="B7" s="355" t="s">
        <v>212</v>
      </c>
      <c r="C7" s="60" t="s">
        <v>213</v>
      </c>
      <c r="D7" s="54" t="s">
        <v>407</v>
      </c>
      <c r="E7" s="64" t="s">
        <v>402</v>
      </c>
      <c r="F7" s="54" t="s">
        <v>329</v>
      </c>
      <c r="G7" s="358">
        <v>45048</v>
      </c>
      <c r="H7" s="358">
        <v>45290</v>
      </c>
      <c r="I7" s="48">
        <v>0</v>
      </c>
      <c r="J7" s="48">
        <v>0</v>
      </c>
      <c r="K7" s="48">
        <v>0</v>
      </c>
      <c r="L7" s="52"/>
    </row>
    <row r="8" spans="1:12" ht="63">
      <c r="A8" s="354">
        <v>5</v>
      </c>
      <c r="B8" s="356" t="s">
        <v>408</v>
      </c>
      <c r="D8" s="54" t="s">
        <v>409</v>
      </c>
      <c r="E8" s="64" t="s">
        <v>405</v>
      </c>
      <c r="F8" s="300" t="s">
        <v>330</v>
      </c>
      <c r="G8" s="358">
        <v>45048</v>
      </c>
      <c r="H8" s="358">
        <v>45199</v>
      </c>
      <c r="I8" s="48">
        <v>0</v>
      </c>
      <c r="J8" s="48">
        <v>0</v>
      </c>
      <c r="K8" s="48">
        <v>0</v>
      </c>
      <c r="L8" s="50"/>
    </row>
    <row r="9" spans="1:12" ht="94.5">
      <c r="A9" s="354">
        <v>6</v>
      </c>
      <c r="B9" s="355" t="s">
        <v>217</v>
      </c>
      <c r="C9" s="60" t="s">
        <v>218</v>
      </c>
      <c r="D9" s="54" t="s">
        <v>405</v>
      </c>
      <c r="E9" s="64" t="s">
        <v>405</v>
      </c>
      <c r="F9" s="54" t="s">
        <v>219</v>
      </c>
      <c r="G9" s="358">
        <v>45202</v>
      </c>
      <c r="H9" s="358">
        <v>45230</v>
      </c>
      <c r="I9" s="48">
        <v>0</v>
      </c>
      <c r="J9" s="48">
        <v>0</v>
      </c>
      <c r="K9" s="48">
        <v>0</v>
      </c>
      <c r="L9" s="49"/>
    </row>
    <row r="10" spans="1:12" ht="110.25">
      <c r="A10" s="354">
        <v>7</v>
      </c>
      <c r="B10" s="355" t="s">
        <v>410</v>
      </c>
      <c r="C10" s="60" t="s">
        <v>221</v>
      </c>
      <c r="D10" s="54" t="s">
        <v>405</v>
      </c>
      <c r="E10" s="64" t="s">
        <v>405</v>
      </c>
      <c r="F10" s="54" t="s">
        <v>411</v>
      </c>
      <c r="G10" s="358">
        <v>45202</v>
      </c>
      <c r="H10" s="358">
        <v>45230</v>
      </c>
      <c r="I10" s="48">
        <v>0</v>
      </c>
      <c r="J10" s="48">
        <v>0</v>
      </c>
      <c r="K10" s="48">
        <v>0</v>
      </c>
      <c r="L10" s="50"/>
    </row>
    <row r="11" spans="1:12" ht="126">
      <c r="A11" s="354">
        <v>8</v>
      </c>
      <c r="B11" s="355" t="s">
        <v>412</v>
      </c>
      <c r="C11" s="60" t="s">
        <v>223</v>
      </c>
      <c r="D11" s="54" t="s">
        <v>413</v>
      </c>
      <c r="E11" s="64" t="s">
        <v>414</v>
      </c>
      <c r="F11" s="54" t="s">
        <v>415</v>
      </c>
      <c r="G11" s="358">
        <v>45231</v>
      </c>
      <c r="H11" s="358">
        <v>45260</v>
      </c>
      <c r="I11" s="48">
        <v>0</v>
      </c>
      <c r="J11" s="48">
        <v>0</v>
      </c>
      <c r="K11" s="48">
        <v>0</v>
      </c>
      <c r="L11" s="50"/>
    </row>
    <row r="12" spans="1:12" ht="141.75">
      <c r="A12" s="354">
        <v>9</v>
      </c>
      <c r="B12" s="355" t="s">
        <v>227</v>
      </c>
      <c r="C12" s="61" t="s">
        <v>228</v>
      </c>
      <c r="D12" s="62" t="s">
        <v>416</v>
      </c>
      <c r="E12" s="65" t="s">
        <v>405</v>
      </c>
      <c r="F12" s="62" t="s">
        <v>229</v>
      </c>
      <c r="G12" s="360">
        <v>45261</v>
      </c>
      <c r="H12" s="360">
        <v>45290</v>
      </c>
      <c r="I12" s="48">
        <v>0</v>
      </c>
      <c r="J12" s="48">
        <v>0</v>
      </c>
      <c r="K12" s="48">
        <v>0</v>
      </c>
      <c r="L12" s="50"/>
    </row>
    <row r="13" spans="1:12">
      <c r="I13" s="427">
        <f>AVERAGE(I4:I12,J4:J12,K4:K12)</f>
        <v>0</v>
      </c>
      <c r="J13" s="428"/>
      <c r="K13" s="428"/>
      <c r="L13" s="429"/>
    </row>
  </sheetData>
  <mergeCells count="5">
    <mergeCell ref="A1:L1"/>
    <mergeCell ref="I2:L2"/>
    <mergeCell ref="I13:L13"/>
    <mergeCell ref="A3:B3"/>
    <mergeCell ref="A2:H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B78"/>
  <sheetViews>
    <sheetView zoomScale="57" workbookViewId="0">
      <pane xSplit="2" ySplit="3" topLeftCell="C4" activePane="bottomRight" state="frozen"/>
      <selection pane="topRight" activeCell="B1" sqref="B1"/>
      <selection pane="bottomLeft" activeCell="A5" sqref="A5"/>
      <selection pane="bottomRight" activeCell="F4" sqref="F4:F78"/>
    </sheetView>
  </sheetViews>
  <sheetFormatPr baseColWidth="10" defaultRowHeight="15.75"/>
  <cols>
    <col min="1" max="1" width="16" style="108" customWidth="1"/>
    <col min="2" max="2" width="21.5" style="112" customWidth="1"/>
    <col min="3" max="3" width="6.125" style="119" customWidth="1"/>
    <col min="4" max="4" width="31.375" customWidth="1"/>
    <col min="5" max="5" width="39.375" customWidth="1"/>
    <col min="6" max="6" width="26.375" customWidth="1"/>
    <col min="7" max="7" width="15.125" style="227" customWidth="1"/>
    <col min="8" max="9" width="13.125" customWidth="1"/>
    <col min="10" max="12" width="16.5" customWidth="1"/>
    <col min="13" max="13" width="10.875"/>
    <col min="14" max="14" width="13.625" customWidth="1"/>
    <col min="31" max="31" width="26.375" bestFit="1" customWidth="1"/>
    <col min="32" max="32" width="18.625" bestFit="1" customWidth="1"/>
    <col min="34" max="36" width="10.875" style="53"/>
    <col min="38" max="40" width="10.875" style="53"/>
    <col min="42" max="44" width="10.875" style="53"/>
    <col min="46" max="48" width="10.875" style="53"/>
    <col min="50" max="52" width="10.875" style="53"/>
    <col min="54" max="56" width="10.875" style="53"/>
    <col min="58" max="60" width="10.875" style="53"/>
    <col min="62" max="64" width="10.875" style="53"/>
    <col min="66" max="68" width="10.875" style="53"/>
    <col min="70" max="72" width="10.875" style="53"/>
    <col min="74" max="76" width="10.875" style="53"/>
    <col min="78" max="80" width="10.875" style="53"/>
  </cols>
  <sheetData>
    <row r="1" spans="1:80" ht="50.1" customHeight="1">
      <c r="A1" s="467" t="s">
        <v>129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9"/>
    </row>
    <row r="2" spans="1:80" s="104" customFormat="1" ht="21" customHeight="1">
      <c r="A2" s="486" t="s">
        <v>277</v>
      </c>
      <c r="B2" s="503" t="s">
        <v>1</v>
      </c>
      <c r="C2" s="503" t="s">
        <v>3</v>
      </c>
      <c r="D2" s="503"/>
      <c r="E2" s="505" t="s">
        <v>4</v>
      </c>
      <c r="F2" s="503" t="s">
        <v>7</v>
      </c>
      <c r="G2" s="486" t="s">
        <v>8</v>
      </c>
      <c r="H2" s="486"/>
      <c r="I2" s="486"/>
      <c r="J2" s="511" t="s">
        <v>74</v>
      </c>
      <c r="K2" s="511"/>
      <c r="L2" s="511"/>
      <c r="M2" s="511"/>
      <c r="N2" s="511"/>
      <c r="AH2" s="105"/>
      <c r="AI2" s="105"/>
      <c r="AJ2" s="105"/>
      <c r="AL2" s="105"/>
      <c r="AM2" s="105"/>
      <c r="AN2" s="105"/>
      <c r="AP2" s="105"/>
      <c r="AQ2" s="105"/>
      <c r="AR2" s="105"/>
      <c r="AT2" s="105"/>
      <c r="AU2" s="105"/>
      <c r="AV2" s="105"/>
      <c r="AX2" s="105"/>
      <c r="AY2" s="105"/>
      <c r="AZ2" s="105"/>
      <c r="BB2" s="105"/>
      <c r="BC2" s="105"/>
      <c r="BD2" s="105"/>
      <c r="BF2" s="105"/>
      <c r="BG2" s="105"/>
      <c r="BH2" s="105"/>
      <c r="BJ2" s="105"/>
      <c r="BK2" s="105"/>
      <c r="BL2" s="105"/>
      <c r="BN2" s="105"/>
      <c r="BO2" s="105"/>
      <c r="BP2" s="105"/>
      <c r="BR2" s="105"/>
      <c r="BS2" s="105"/>
      <c r="BT2" s="105"/>
      <c r="BV2" s="105"/>
      <c r="BW2" s="105"/>
      <c r="BX2" s="105"/>
      <c r="BZ2" s="105"/>
      <c r="CA2" s="105"/>
      <c r="CB2" s="105"/>
    </row>
    <row r="3" spans="1:80" s="104" customFormat="1" ht="41.1" customHeight="1" thickBot="1">
      <c r="A3" s="487"/>
      <c r="B3" s="504"/>
      <c r="C3" s="504"/>
      <c r="D3" s="504"/>
      <c r="E3" s="506"/>
      <c r="F3" s="504"/>
      <c r="G3" s="178" t="s">
        <v>142</v>
      </c>
      <c r="H3" s="175" t="s">
        <v>143</v>
      </c>
      <c r="I3" s="175" t="s">
        <v>189</v>
      </c>
      <c r="J3" s="174" t="s">
        <v>10</v>
      </c>
      <c r="K3" s="174" t="s">
        <v>11</v>
      </c>
      <c r="L3" s="174" t="s">
        <v>12</v>
      </c>
      <c r="M3" s="174" t="s">
        <v>313</v>
      </c>
      <c r="N3" s="175" t="s">
        <v>13</v>
      </c>
      <c r="AH3" s="105"/>
      <c r="AI3" s="105"/>
      <c r="AJ3" s="105"/>
      <c r="AL3" s="105"/>
      <c r="AM3" s="105"/>
      <c r="AN3" s="105"/>
      <c r="AP3" s="105"/>
      <c r="AQ3" s="105"/>
      <c r="AR3" s="105"/>
      <c r="AT3" s="105"/>
      <c r="AU3" s="105"/>
      <c r="AV3" s="105"/>
      <c r="AX3" s="105"/>
      <c r="AY3" s="105"/>
      <c r="AZ3" s="105"/>
      <c r="BB3" s="105"/>
      <c r="BC3" s="105"/>
      <c r="BD3" s="105"/>
      <c r="BF3" s="105"/>
      <c r="BG3" s="105"/>
      <c r="BH3" s="105"/>
      <c r="BJ3" s="105"/>
      <c r="BK3" s="105"/>
      <c r="BL3" s="105"/>
      <c r="BN3" s="105"/>
      <c r="BO3" s="105"/>
      <c r="BP3" s="105"/>
      <c r="BR3" s="105"/>
      <c r="BS3" s="105"/>
      <c r="BT3" s="105"/>
      <c r="BV3" s="105"/>
      <c r="BW3" s="105"/>
      <c r="BX3" s="105"/>
      <c r="BZ3" s="105"/>
      <c r="CA3" s="105"/>
      <c r="CB3" s="105"/>
    </row>
    <row r="4" spans="1:80" ht="80.099999999999994" customHeight="1">
      <c r="A4" s="495" t="s">
        <v>242</v>
      </c>
      <c r="B4" s="494" t="s">
        <v>306</v>
      </c>
      <c r="C4" s="180" t="s">
        <v>15</v>
      </c>
      <c r="D4" s="181" t="s">
        <v>243</v>
      </c>
      <c r="E4" s="182" t="s">
        <v>276</v>
      </c>
      <c r="F4" s="228" t="s">
        <v>27</v>
      </c>
      <c r="G4" s="277" t="s">
        <v>26</v>
      </c>
      <c r="H4" s="278">
        <v>44227</v>
      </c>
      <c r="I4" s="278">
        <v>44377</v>
      </c>
      <c r="J4" s="240">
        <v>0</v>
      </c>
      <c r="K4" s="183">
        <v>0</v>
      </c>
      <c r="L4" s="183">
        <v>0</v>
      </c>
      <c r="M4" s="432">
        <f>AVERAGE(J4:J12,K4:K12,L4:L12)</f>
        <v>0</v>
      </c>
      <c r="N4" s="184"/>
      <c r="AE4" s="510" t="s">
        <v>272</v>
      </c>
      <c r="AF4" s="510"/>
    </row>
    <row r="5" spans="1:80" ht="135" customHeight="1">
      <c r="A5" s="479"/>
      <c r="B5" s="491"/>
      <c r="C5" s="113" t="s">
        <v>20</v>
      </c>
      <c r="D5" s="120" t="s">
        <v>244</v>
      </c>
      <c r="E5" s="121" t="s">
        <v>245</v>
      </c>
      <c r="F5" s="229" t="s">
        <v>246</v>
      </c>
      <c r="G5" s="242" t="s">
        <v>26</v>
      </c>
      <c r="H5" s="243">
        <v>44227</v>
      </c>
      <c r="I5" s="243">
        <v>44377</v>
      </c>
      <c r="J5" s="241">
        <v>0</v>
      </c>
      <c r="K5" s="176">
        <v>0</v>
      </c>
      <c r="L5" s="176">
        <v>0</v>
      </c>
      <c r="M5" s="433"/>
      <c r="N5" s="185"/>
      <c r="AG5" s="507" t="s">
        <v>260</v>
      </c>
      <c r="AH5" s="508"/>
      <c r="AI5" s="508"/>
      <c r="AJ5" s="509"/>
      <c r="AK5" s="507" t="s">
        <v>261</v>
      </c>
      <c r="AL5" s="508"/>
      <c r="AM5" s="508"/>
      <c r="AN5" s="509"/>
      <c r="AO5" s="507" t="s">
        <v>262</v>
      </c>
      <c r="AP5" s="508"/>
      <c r="AQ5" s="508"/>
      <c r="AR5" s="509"/>
      <c r="AS5" s="507" t="s">
        <v>263</v>
      </c>
      <c r="AT5" s="508"/>
      <c r="AU5" s="508"/>
      <c r="AV5" s="509"/>
      <c r="AW5" s="507" t="s">
        <v>264</v>
      </c>
      <c r="AX5" s="508"/>
      <c r="AY5" s="508"/>
      <c r="AZ5" s="509"/>
      <c r="BA5" s="507" t="s">
        <v>265</v>
      </c>
      <c r="BB5" s="508"/>
      <c r="BC5" s="508"/>
      <c r="BD5" s="509"/>
      <c r="BE5" s="507" t="s">
        <v>266</v>
      </c>
      <c r="BF5" s="508"/>
      <c r="BG5" s="508"/>
      <c r="BH5" s="509"/>
      <c r="BI5" s="507" t="s">
        <v>267</v>
      </c>
      <c r="BJ5" s="508"/>
      <c r="BK5" s="508"/>
      <c r="BL5" s="509"/>
      <c r="BM5" s="507" t="s">
        <v>268</v>
      </c>
      <c r="BN5" s="508"/>
      <c r="BO5" s="508"/>
      <c r="BP5" s="509"/>
      <c r="BQ5" s="507" t="s">
        <v>269</v>
      </c>
      <c r="BR5" s="508"/>
      <c r="BS5" s="508"/>
      <c r="BT5" s="509"/>
      <c r="BU5" s="507" t="s">
        <v>270</v>
      </c>
      <c r="BV5" s="508"/>
      <c r="BW5" s="508"/>
      <c r="BX5" s="509"/>
      <c r="BY5" s="500" t="s">
        <v>271</v>
      </c>
      <c r="BZ5" s="501"/>
      <c r="CA5" s="501"/>
      <c r="CB5" s="501"/>
    </row>
    <row r="6" spans="1:80" ht="96" customHeight="1">
      <c r="A6" s="479"/>
      <c r="B6" s="110" t="s">
        <v>307</v>
      </c>
      <c r="C6" s="113" t="s">
        <v>42</v>
      </c>
      <c r="D6" s="122" t="s">
        <v>247</v>
      </c>
      <c r="E6" s="123" t="s">
        <v>234</v>
      </c>
      <c r="F6" s="230" t="s">
        <v>248</v>
      </c>
      <c r="G6" s="242" t="s">
        <v>26</v>
      </c>
      <c r="H6" s="244">
        <v>44197</v>
      </c>
      <c r="I6" s="244">
        <v>44377</v>
      </c>
      <c r="J6" s="241">
        <v>0</v>
      </c>
      <c r="K6" s="176">
        <v>0</v>
      </c>
      <c r="L6" s="176">
        <v>0</v>
      </c>
      <c r="M6" s="433"/>
      <c r="N6" s="185"/>
      <c r="AG6" s="76"/>
      <c r="AH6" s="86"/>
      <c r="AI6" s="86"/>
      <c r="AJ6" s="86"/>
      <c r="AK6" s="77"/>
      <c r="AL6" s="86"/>
      <c r="AM6" s="86"/>
      <c r="AN6" s="86"/>
      <c r="AO6" s="77"/>
      <c r="AP6" s="86"/>
      <c r="AQ6" s="86"/>
      <c r="AR6" s="86"/>
      <c r="AS6" s="77"/>
      <c r="AT6" s="86"/>
      <c r="AU6" s="86"/>
      <c r="AV6" s="86"/>
      <c r="AW6" s="77"/>
      <c r="AX6" s="86"/>
      <c r="AY6" s="86"/>
      <c r="AZ6" s="86"/>
      <c r="BA6" s="77"/>
      <c r="BB6" s="86"/>
      <c r="BC6" s="86"/>
      <c r="BD6" s="86"/>
      <c r="BE6" s="77"/>
      <c r="BF6" s="86"/>
      <c r="BG6" s="86"/>
      <c r="BH6" s="86"/>
      <c r="BI6" s="77"/>
      <c r="BJ6" s="86"/>
      <c r="BK6" s="86"/>
      <c r="BL6" s="86"/>
      <c r="BM6" s="77"/>
      <c r="BN6" s="86"/>
      <c r="BO6" s="86"/>
      <c r="BP6" s="86"/>
      <c r="BQ6" s="77"/>
      <c r="BR6" s="86"/>
      <c r="BS6" s="86"/>
      <c r="BT6" s="86"/>
      <c r="BU6" s="77"/>
      <c r="BV6" s="86"/>
      <c r="BW6" s="86"/>
      <c r="BX6" s="86"/>
      <c r="BY6" s="77"/>
    </row>
    <row r="7" spans="1:80" ht="90" customHeight="1">
      <c r="A7" s="479"/>
      <c r="B7" s="491" t="s">
        <v>308</v>
      </c>
      <c r="C7" s="113" t="s">
        <v>60</v>
      </c>
      <c r="D7" s="124" t="s">
        <v>249</v>
      </c>
      <c r="E7" s="125" t="s">
        <v>250</v>
      </c>
      <c r="F7" s="230" t="s">
        <v>248</v>
      </c>
      <c r="G7" s="242" t="s">
        <v>86</v>
      </c>
      <c r="H7" s="243">
        <v>44197</v>
      </c>
      <c r="I7" s="243">
        <v>44561</v>
      </c>
      <c r="J7" s="241">
        <v>0</v>
      </c>
      <c r="K7" s="176">
        <v>0</v>
      </c>
      <c r="L7" s="176">
        <v>0</v>
      </c>
      <c r="M7" s="433"/>
      <c r="N7" s="185"/>
      <c r="AG7" s="76"/>
      <c r="AH7" s="86"/>
      <c r="AI7" s="86"/>
      <c r="AJ7" s="86"/>
      <c r="AK7" s="77"/>
      <c r="AL7" s="86"/>
      <c r="AM7" s="86"/>
      <c r="AN7" s="86"/>
      <c r="AO7" s="77"/>
      <c r="AP7" s="86"/>
      <c r="AQ7" s="86"/>
      <c r="AR7" s="86"/>
      <c r="AS7" s="77"/>
      <c r="AT7" s="86"/>
      <c r="AU7" s="86"/>
      <c r="AV7" s="86"/>
      <c r="AW7" s="77"/>
      <c r="AX7" s="86"/>
      <c r="AY7" s="86"/>
      <c r="AZ7" s="86"/>
      <c r="BA7" s="77"/>
      <c r="BB7" s="86"/>
      <c r="BC7" s="86"/>
      <c r="BD7" s="86"/>
      <c r="BE7" s="77"/>
      <c r="BF7" s="86"/>
      <c r="BG7" s="86"/>
      <c r="BH7" s="86"/>
      <c r="BI7" s="77"/>
      <c r="BJ7" s="86"/>
      <c r="BK7" s="86"/>
      <c r="BL7" s="86"/>
      <c r="BM7" s="77"/>
      <c r="BN7" s="86"/>
      <c r="BO7" s="86"/>
      <c r="BP7" s="86"/>
      <c r="BQ7" s="77"/>
      <c r="BR7" s="86"/>
      <c r="BS7" s="86"/>
      <c r="BT7" s="86"/>
      <c r="BU7" s="77"/>
      <c r="BV7" s="86"/>
      <c r="BW7" s="86"/>
      <c r="BX7" s="86"/>
      <c r="BY7" s="77"/>
    </row>
    <row r="8" spans="1:80" ht="104.1" customHeight="1">
      <c r="A8" s="479"/>
      <c r="B8" s="491"/>
      <c r="C8" s="113" t="s">
        <v>66</v>
      </c>
      <c r="D8" s="120" t="s">
        <v>251</v>
      </c>
      <c r="E8" s="121" t="s">
        <v>252</v>
      </c>
      <c r="F8" s="229" t="s">
        <v>275</v>
      </c>
      <c r="G8" s="242" t="s">
        <v>26</v>
      </c>
      <c r="H8" s="243">
        <v>44197</v>
      </c>
      <c r="I8" s="243" t="s">
        <v>253</v>
      </c>
      <c r="J8" s="241">
        <v>0</v>
      </c>
      <c r="K8" s="176">
        <v>0</v>
      </c>
      <c r="L8" s="176">
        <v>0</v>
      </c>
      <c r="M8" s="433"/>
      <c r="N8" s="185"/>
      <c r="AG8" s="76"/>
      <c r="AH8" s="86"/>
      <c r="AI8" s="86"/>
      <c r="AJ8" s="86"/>
      <c r="AK8" s="77"/>
      <c r="AL8" s="86"/>
      <c r="AM8" s="86"/>
      <c r="AN8" s="86"/>
      <c r="AO8" s="77"/>
      <c r="AP8" s="86"/>
      <c r="AQ8" s="86"/>
      <c r="AR8" s="86"/>
      <c r="AS8" s="77"/>
      <c r="AT8" s="86"/>
      <c r="AU8" s="86"/>
      <c r="AV8" s="86"/>
      <c r="AW8" s="77"/>
      <c r="AX8" s="86"/>
      <c r="AY8" s="86"/>
      <c r="AZ8" s="86"/>
      <c r="BA8" s="77"/>
      <c r="BB8" s="86"/>
      <c r="BC8" s="86"/>
      <c r="BD8" s="86"/>
      <c r="BE8" s="77"/>
      <c r="BF8" s="86"/>
      <c r="BG8" s="86"/>
      <c r="BH8" s="86"/>
      <c r="BI8" s="77"/>
      <c r="BJ8" s="86"/>
      <c r="BK8" s="86"/>
      <c r="BL8" s="86"/>
      <c r="BM8" s="77"/>
      <c r="BN8" s="86"/>
      <c r="BO8" s="86"/>
      <c r="BP8" s="86"/>
      <c r="BQ8" s="77"/>
      <c r="BR8" s="86"/>
      <c r="BS8" s="86"/>
      <c r="BT8" s="86"/>
      <c r="BU8" s="77"/>
      <c r="BV8" s="86"/>
      <c r="BW8" s="86"/>
      <c r="BX8" s="86"/>
      <c r="BY8" s="77"/>
    </row>
    <row r="9" spans="1:80" ht="93.95" customHeight="1">
      <c r="A9" s="479"/>
      <c r="B9" s="491" t="s">
        <v>309</v>
      </c>
      <c r="C9" s="113" t="s">
        <v>69</v>
      </c>
      <c r="D9" s="124" t="s">
        <v>235</v>
      </c>
      <c r="E9" s="126" t="s">
        <v>255</v>
      </c>
      <c r="F9" s="231" t="s">
        <v>236</v>
      </c>
      <c r="G9" s="242" t="s">
        <v>163</v>
      </c>
      <c r="H9" s="243">
        <v>44197</v>
      </c>
      <c r="I9" s="243">
        <v>44561</v>
      </c>
      <c r="J9" s="220">
        <v>0</v>
      </c>
      <c r="K9" s="177">
        <v>0</v>
      </c>
      <c r="L9" s="177">
        <v>0</v>
      </c>
      <c r="M9" s="433"/>
      <c r="N9" s="186"/>
      <c r="AG9" s="76"/>
      <c r="AH9" s="86"/>
      <c r="AI9" s="86"/>
      <c r="AJ9" s="86"/>
      <c r="AK9" s="77"/>
      <c r="AL9" s="86"/>
      <c r="AM9" s="86"/>
      <c r="AN9" s="86"/>
      <c r="AO9" s="77"/>
      <c r="AP9" s="86"/>
      <c r="AQ9" s="86"/>
      <c r="AR9" s="86"/>
      <c r="AS9" s="77"/>
      <c r="AT9" s="86"/>
      <c r="AU9" s="86"/>
      <c r="AV9" s="86"/>
      <c r="AW9" s="77"/>
      <c r="AX9" s="86"/>
      <c r="AY9" s="86"/>
      <c r="AZ9" s="86"/>
      <c r="BA9" s="77"/>
      <c r="BB9" s="86"/>
      <c r="BC9" s="86"/>
      <c r="BD9" s="86"/>
      <c r="BE9" s="77"/>
      <c r="BF9" s="86"/>
      <c r="BG9" s="86"/>
      <c r="BH9" s="86"/>
      <c r="BI9" s="77"/>
      <c r="BJ9" s="86"/>
      <c r="BK9" s="86"/>
      <c r="BL9" s="86"/>
      <c r="BM9" s="77"/>
      <c r="BN9" s="86"/>
      <c r="BO9" s="86"/>
      <c r="BP9" s="86"/>
      <c r="BQ9" s="77"/>
      <c r="BR9" s="86"/>
      <c r="BS9" s="86"/>
      <c r="BT9" s="86"/>
      <c r="BU9" s="77"/>
      <c r="BV9" s="86"/>
      <c r="BW9" s="86"/>
      <c r="BX9" s="86"/>
      <c r="BY9" s="77"/>
    </row>
    <row r="10" spans="1:80" ht="78.95" customHeight="1">
      <c r="A10" s="479"/>
      <c r="B10" s="491"/>
      <c r="C10" s="113" t="s">
        <v>119</v>
      </c>
      <c r="D10" s="127" t="s">
        <v>237</v>
      </c>
      <c r="E10" s="121" t="s">
        <v>238</v>
      </c>
      <c r="F10" s="229" t="s">
        <v>274</v>
      </c>
      <c r="G10" s="242" t="s">
        <v>26</v>
      </c>
      <c r="H10" s="243">
        <v>44197</v>
      </c>
      <c r="I10" s="243">
        <v>44561</v>
      </c>
      <c r="J10" s="220">
        <v>0</v>
      </c>
      <c r="K10" s="177">
        <v>0</v>
      </c>
      <c r="L10" s="177">
        <v>0</v>
      </c>
      <c r="M10" s="433"/>
      <c r="N10" s="186"/>
      <c r="AG10" s="78"/>
      <c r="AH10" s="86"/>
      <c r="AI10" s="86"/>
      <c r="AJ10" s="86"/>
      <c r="AK10" s="79"/>
      <c r="AL10" s="91"/>
      <c r="AM10" s="91"/>
      <c r="AN10" s="91"/>
      <c r="AO10" s="88"/>
      <c r="AP10" s="93"/>
      <c r="AQ10" s="93"/>
      <c r="AR10" s="93"/>
      <c r="AS10" s="76"/>
      <c r="AT10" s="91"/>
      <c r="AU10" s="91"/>
      <c r="AV10" s="91"/>
      <c r="AW10" s="88"/>
      <c r="AX10" s="93"/>
      <c r="AY10" s="93"/>
      <c r="AZ10" s="93"/>
      <c r="BA10" s="76"/>
      <c r="BB10" s="91"/>
      <c r="BC10" s="91"/>
      <c r="BD10" s="91"/>
      <c r="BE10" s="88"/>
      <c r="BF10" s="93"/>
      <c r="BG10" s="93"/>
      <c r="BH10" s="93"/>
      <c r="BI10" s="76"/>
      <c r="BJ10" s="86"/>
      <c r="BK10" s="86"/>
      <c r="BL10" s="86"/>
      <c r="BM10" s="77"/>
      <c r="BN10" s="86"/>
      <c r="BO10" s="86"/>
      <c r="BP10" s="86"/>
      <c r="BQ10" s="76"/>
      <c r="BR10" s="86"/>
      <c r="BS10" s="86"/>
      <c r="BT10" s="86"/>
      <c r="BU10" s="77"/>
      <c r="BV10" s="86"/>
      <c r="BW10" s="86"/>
      <c r="BX10" s="86"/>
      <c r="BY10" s="76"/>
    </row>
    <row r="11" spans="1:80" ht="83.1" customHeight="1">
      <c r="A11" s="479"/>
      <c r="B11" s="492" t="s">
        <v>297</v>
      </c>
      <c r="C11" s="113" t="s">
        <v>239</v>
      </c>
      <c r="D11" s="124" t="s">
        <v>240</v>
      </c>
      <c r="E11" s="125" t="s">
        <v>254</v>
      </c>
      <c r="F11" s="231" t="s">
        <v>27</v>
      </c>
      <c r="G11" s="242" t="s">
        <v>163</v>
      </c>
      <c r="H11" s="243">
        <v>43831</v>
      </c>
      <c r="I11" s="243">
        <v>44196</v>
      </c>
      <c r="J11" s="220">
        <v>0</v>
      </c>
      <c r="K11" s="177">
        <v>0</v>
      </c>
      <c r="L11" s="177">
        <v>0</v>
      </c>
      <c r="M11" s="433"/>
      <c r="N11" s="186"/>
      <c r="AG11" s="80"/>
      <c r="AH11" s="87"/>
      <c r="AI11" s="87"/>
      <c r="AJ11" s="87"/>
      <c r="AK11" s="80"/>
      <c r="AL11" s="87"/>
      <c r="AM11" s="87"/>
      <c r="AN11" s="87"/>
      <c r="AO11" s="81"/>
      <c r="AP11" s="94"/>
      <c r="AQ11" s="94"/>
      <c r="AR11" s="94"/>
      <c r="AS11" s="82"/>
      <c r="AT11" s="94"/>
      <c r="AU11" s="94"/>
      <c r="AV11" s="94"/>
      <c r="AW11" s="82"/>
      <c r="AX11" s="94"/>
      <c r="AY11" s="94"/>
      <c r="AZ11" s="94"/>
      <c r="BA11" s="82"/>
      <c r="BB11" s="94"/>
      <c r="BC11" s="94"/>
      <c r="BD11" s="94"/>
      <c r="BE11" s="82"/>
      <c r="BF11" s="94"/>
      <c r="BG11" s="94"/>
      <c r="BH11" s="94"/>
      <c r="BI11" s="82"/>
      <c r="BJ11" s="94"/>
      <c r="BK11" s="94"/>
      <c r="BL11" s="94"/>
      <c r="BM11" s="82"/>
      <c r="BN11" s="94"/>
      <c r="BO11" s="94"/>
      <c r="BP11" s="94"/>
      <c r="BQ11" s="82"/>
      <c r="BR11" s="94"/>
      <c r="BS11" s="94"/>
      <c r="BT11" s="94"/>
      <c r="BU11" s="82"/>
      <c r="BV11" s="94"/>
      <c r="BW11" s="94"/>
      <c r="BX11" s="94"/>
      <c r="BY11" s="82"/>
    </row>
    <row r="12" spans="1:80" ht="90" customHeight="1" thickBot="1">
      <c r="A12" s="496"/>
      <c r="B12" s="493"/>
      <c r="C12" s="187" t="s">
        <v>181</v>
      </c>
      <c r="D12" s="188" t="s">
        <v>241</v>
      </c>
      <c r="E12" s="189" t="s">
        <v>254</v>
      </c>
      <c r="F12" s="232" t="s">
        <v>27</v>
      </c>
      <c r="G12" s="279" t="s">
        <v>163</v>
      </c>
      <c r="H12" s="280">
        <v>43831</v>
      </c>
      <c r="I12" s="280">
        <v>44196</v>
      </c>
      <c r="J12" s="221">
        <v>0</v>
      </c>
      <c r="K12" s="190">
        <v>0</v>
      </c>
      <c r="L12" s="190">
        <v>0</v>
      </c>
      <c r="M12" s="434"/>
      <c r="N12" s="191"/>
      <c r="AG12" s="83"/>
      <c r="AH12" s="87"/>
      <c r="AI12" s="87"/>
      <c r="AJ12" s="87"/>
      <c r="AK12" s="83"/>
      <c r="AL12" s="87"/>
      <c r="AM12" s="87"/>
      <c r="AN12" s="87"/>
      <c r="AO12" s="81"/>
      <c r="AP12" s="94"/>
      <c r="AQ12" s="94"/>
      <c r="AR12" s="94"/>
      <c r="AS12" s="82"/>
      <c r="AT12" s="94"/>
      <c r="AU12" s="94"/>
      <c r="AV12" s="94"/>
      <c r="AW12" s="84"/>
      <c r="AX12" s="94"/>
      <c r="AY12" s="94"/>
      <c r="AZ12" s="94"/>
      <c r="BA12" s="84"/>
      <c r="BB12" s="94"/>
      <c r="BC12" s="94"/>
      <c r="BD12" s="94"/>
      <c r="BE12" s="82"/>
      <c r="BF12" s="94"/>
      <c r="BG12" s="94"/>
      <c r="BH12" s="94"/>
      <c r="BI12" s="82"/>
      <c r="BJ12" s="94"/>
      <c r="BK12" s="94"/>
      <c r="BL12" s="94"/>
      <c r="BM12" s="82"/>
      <c r="BN12" s="94"/>
      <c r="BO12" s="94"/>
      <c r="BP12" s="94"/>
      <c r="BQ12" s="82"/>
      <c r="BR12" s="94"/>
      <c r="BS12" s="94"/>
      <c r="BT12" s="94"/>
      <c r="BU12" s="82"/>
      <c r="BV12" s="94"/>
      <c r="BW12" s="94"/>
      <c r="BX12" s="94"/>
      <c r="BY12" s="82"/>
    </row>
    <row r="13" spans="1:80" ht="87" customHeight="1">
      <c r="A13" s="488" t="s">
        <v>144</v>
      </c>
      <c r="B13" s="497" t="s">
        <v>279</v>
      </c>
      <c r="C13" s="497"/>
      <c r="D13" s="192" t="s">
        <v>146</v>
      </c>
      <c r="E13" s="193" t="s">
        <v>147</v>
      </c>
      <c r="F13" s="233" t="s">
        <v>148</v>
      </c>
      <c r="G13" s="273" t="s">
        <v>26</v>
      </c>
      <c r="H13" s="274">
        <v>44228</v>
      </c>
      <c r="I13" s="274">
        <v>44285</v>
      </c>
      <c r="J13" s="219">
        <v>0</v>
      </c>
      <c r="K13" s="194">
        <v>0</v>
      </c>
      <c r="L13" s="194">
        <v>0</v>
      </c>
      <c r="M13" s="432">
        <f>AVERAGE(J13:J17,K13:K17,L13:L17)</f>
        <v>0</v>
      </c>
      <c r="N13" s="195"/>
      <c r="AG13" s="83"/>
      <c r="AH13" s="87"/>
      <c r="AI13" s="87"/>
      <c r="AJ13" s="87"/>
      <c r="AK13" s="84"/>
      <c r="AL13" s="92"/>
      <c r="AM13" s="92"/>
      <c r="AN13" s="92"/>
      <c r="AO13" s="89"/>
      <c r="AP13" s="90"/>
      <c r="AQ13" s="90"/>
      <c r="AR13" s="90"/>
      <c r="AS13" s="84"/>
      <c r="AT13" s="92"/>
      <c r="AU13" s="92"/>
      <c r="AV13" s="92"/>
      <c r="AW13" s="89"/>
      <c r="AX13" s="90"/>
      <c r="AY13" s="90"/>
      <c r="AZ13" s="90"/>
      <c r="BA13" s="84"/>
      <c r="BB13" s="92"/>
      <c r="BC13" s="92"/>
      <c r="BD13" s="92"/>
      <c r="BE13" s="89"/>
      <c r="BF13" s="90"/>
      <c r="BG13" s="90"/>
      <c r="BH13" s="90"/>
      <c r="BI13" s="84"/>
      <c r="BJ13" s="92"/>
      <c r="BK13" s="92"/>
      <c r="BL13" s="92"/>
      <c r="BM13" s="89"/>
      <c r="BN13" s="90"/>
      <c r="BO13" s="90"/>
      <c r="BP13" s="90"/>
      <c r="BQ13" s="82"/>
      <c r="BR13" s="94"/>
      <c r="BS13" s="94"/>
      <c r="BT13" s="94"/>
      <c r="BU13" s="84"/>
      <c r="BV13" s="92"/>
      <c r="BW13" s="92"/>
      <c r="BX13" s="92"/>
      <c r="BY13" s="89"/>
    </row>
    <row r="14" spans="1:80" ht="84.95" customHeight="1">
      <c r="A14" s="489"/>
      <c r="B14" s="498" t="s">
        <v>280</v>
      </c>
      <c r="C14" s="498"/>
      <c r="D14" s="128" t="s">
        <v>149</v>
      </c>
      <c r="E14" s="129" t="s">
        <v>150</v>
      </c>
      <c r="F14" s="234" t="s">
        <v>148</v>
      </c>
      <c r="G14" s="245" t="s">
        <v>86</v>
      </c>
      <c r="H14" s="246">
        <v>44287</v>
      </c>
      <c r="I14" s="246">
        <v>44469</v>
      </c>
      <c r="J14" s="220">
        <v>0</v>
      </c>
      <c r="K14" s="177">
        <v>0</v>
      </c>
      <c r="L14" s="177">
        <v>0</v>
      </c>
      <c r="M14" s="433"/>
      <c r="N14" s="196"/>
      <c r="AG14" s="83"/>
      <c r="AH14" s="87"/>
      <c r="AI14" s="87"/>
      <c r="AJ14" s="87"/>
      <c r="AK14" s="83"/>
      <c r="AL14" s="87"/>
      <c r="AM14" s="87"/>
      <c r="AN14" s="87"/>
      <c r="AO14" s="84"/>
      <c r="AP14" s="94"/>
      <c r="AQ14" s="94"/>
      <c r="AR14" s="94"/>
      <c r="AS14" s="82"/>
      <c r="AT14" s="94"/>
      <c r="AU14" s="94"/>
      <c r="AV14" s="94"/>
      <c r="AW14" s="82"/>
      <c r="AX14" s="94"/>
      <c r="AY14" s="94"/>
      <c r="AZ14" s="94"/>
      <c r="BA14" s="82"/>
      <c r="BB14" s="94"/>
      <c r="BC14" s="94"/>
      <c r="BD14" s="94"/>
      <c r="BE14" s="82"/>
      <c r="BF14" s="94"/>
      <c r="BG14" s="94"/>
      <c r="BH14" s="94"/>
      <c r="BI14" s="82"/>
      <c r="BJ14" s="94"/>
      <c r="BK14" s="94"/>
      <c r="BL14" s="94"/>
      <c r="BM14" s="82"/>
      <c r="BN14" s="94"/>
      <c r="BO14" s="94"/>
      <c r="BP14" s="94"/>
      <c r="BQ14" s="82"/>
      <c r="BR14" s="94"/>
      <c r="BS14" s="94"/>
      <c r="BT14" s="94"/>
      <c r="BU14" s="82"/>
      <c r="BV14" s="94"/>
      <c r="BW14" s="94"/>
      <c r="BX14" s="94"/>
      <c r="BY14" s="82"/>
    </row>
    <row r="15" spans="1:80" ht="105.95" customHeight="1">
      <c r="A15" s="489"/>
      <c r="B15" s="498" t="s">
        <v>281</v>
      </c>
      <c r="C15" s="498"/>
      <c r="D15" s="130" t="s">
        <v>140</v>
      </c>
      <c r="E15" s="131" t="s">
        <v>141</v>
      </c>
      <c r="F15" s="235" t="s">
        <v>136</v>
      </c>
      <c r="G15" s="246" t="s">
        <v>26</v>
      </c>
      <c r="H15" s="246">
        <v>44301</v>
      </c>
      <c r="I15" s="246">
        <v>44346</v>
      </c>
      <c r="J15" s="220">
        <v>0</v>
      </c>
      <c r="K15" s="177">
        <v>0</v>
      </c>
      <c r="L15" s="177">
        <v>0</v>
      </c>
      <c r="M15" s="433"/>
      <c r="N15" s="196"/>
      <c r="AG15" s="85"/>
      <c r="AH15" s="87"/>
      <c r="AI15" s="87"/>
      <c r="AJ15" s="87"/>
      <c r="AK15" s="80"/>
      <c r="AL15" s="87"/>
      <c r="AM15" s="87"/>
      <c r="AN15" s="87"/>
      <c r="AO15" s="81"/>
      <c r="AP15" s="94"/>
      <c r="AQ15" s="94"/>
      <c r="AR15" s="94"/>
      <c r="AS15" s="82"/>
      <c r="AT15" s="94"/>
      <c r="AU15" s="94"/>
      <c r="AV15" s="94"/>
      <c r="AW15" s="82"/>
      <c r="AX15" s="94"/>
      <c r="AY15" s="94"/>
      <c r="AZ15" s="94"/>
      <c r="BA15" s="84"/>
      <c r="BB15" s="94"/>
      <c r="BC15" s="94"/>
      <c r="BD15" s="94"/>
      <c r="BE15" s="82"/>
      <c r="BF15" s="94"/>
      <c r="BG15" s="94"/>
      <c r="BH15" s="94"/>
      <c r="BI15" s="82"/>
      <c r="BJ15" s="94"/>
      <c r="BK15" s="94"/>
      <c r="BL15" s="94"/>
      <c r="BM15" s="82"/>
      <c r="BN15" s="94"/>
      <c r="BO15" s="94"/>
      <c r="BP15" s="94"/>
      <c r="BQ15" s="84"/>
      <c r="BR15" s="94"/>
      <c r="BS15" s="94"/>
      <c r="BT15" s="94"/>
      <c r="BU15" s="82"/>
      <c r="BV15" s="94"/>
      <c r="BW15" s="94"/>
      <c r="BX15" s="94"/>
      <c r="BY15" s="82"/>
    </row>
    <row r="16" spans="1:80" ht="87" customHeight="1">
      <c r="A16" s="489"/>
      <c r="B16" s="498" t="s">
        <v>282</v>
      </c>
      <c r="C16" s="498"/>
      <c r="D16" s="130" t="s">
        <v>137</v>
      </c>
      <c r="E16" s="131" t="s">
        <v>138</v>
      </c>
      <c r="F16" s="236" t="s">
        <v>136</v>
      </c>
      <c r="G16" s="247" t="s">
        <v>26</v>
      </c>
      <c r="H16" s="246">
        <v>44348</v>
      </c>
      <c r="I16" s="246">
        <v>44407</v>
      </c>
      <c r="J16" s="220">
        <v>0</v>
      </c>
      <c r="K16" s="177">
        <v>0</v>
      </c>
      <c r="L16" s="177">
        <v>0</v>
      </c>
      <c r="M16" s="433"/>
      <c r="N16" s="196"/>
      <c r="AG16" s="85"/>
      <c r="AH16" s="87"/>
      <c r="AI16" s="87"/>
      <c r="AJ16" s="87"/>
      <c r="AK16" s="85"/>
      <c r="AL16" s="87"/>
      <c r="AM16" s="87"/>
      <c r="AN16" s="87"/>
      <c r="AO16" s="84"/>
      <c r="AP16" s="94"/>
      <c r="AQ16" s="94"/>
      <c r="AR16" s="94"/>
      <c r="AS16" s="84"/>
      <c r="AT16" s="94"/>
      <c r="AU16" s="94"/>
      <c r="AV16" s="94"/>
      <c r="AW16" s="82"/>
      <c r="AX16" s="94"/>
      <c r="AY16" s="94"/>
      <c r="AZ16" s="94"/>
      <c r="BA16" s="82"/>
      <c r="BB16" s="94"/>
      <c r="BC16" s="94"/>
      <c r="BD16" s="94"/>
      <c r="BE16" s="82"/>
      <c r="BF16" s="94"/>
      <c r="BG16" s="94"/>
      <c r="BH16" s="94"/>
      <c r="BI16" s="82"/>
      <c r="BJ16" s="94"/>
      <c r="BK16" s="94"/>
      <c r="BL16" s="94"/>
      <c r="BM16" s="82"/>
      <c r="BN16" s="94"/>
      <c r="BO16" s="94"/>
      <c r="BP16" s="94"/>
      <c r="BQ16" s="81"/>
      <c r="BR16" s="94"/>
      <c r="BS16" s="94"/>
      <c r="BT16" s="94"/>
      <c r="BU16" s="82"/>
      <c r="BV16" s="94"/>
      <c r="BW16" s="94"/>
      <c r="BX16" s="94"/>
      <c r="BY16" s="82"/>
    </row>
    <row r="17" spans="1:77" ht="105.95" customHeight="1" thickBot="1">
      <c r="A17" s="490"/>
      <c r="B17" s="499" t="s">
        <v>283</v>
      </c>
      <c r="C17" s="499"/>
      <c r="D17" s="197" t="s">
        <v>145</v>
      </c>
      <c r="E17" s="198" t="s">
        <v>139</v>
      </c>
      <c r="F17" s="237" t="s">
        <v>136</v>
      </c>
      <c r="G17" s="275" t="s">
        <v>26</v>
      </c>
      <c r="H17" s="276">
        <v>44409</v>
      </c>
      <c r="I17" s="276">
        <v>44561</v>
      </c>
      <c r="J17" s="221">
        <v>0</v>
      </c>
      <c r="K17" s="190">
        <v>0</v>
      </c>
      <c r="L17" s="190">
        <v>0</v>
      </c>
      <c r="M17" s="434"/>
      <c r="N17" s="199"/>
      <c r="AG17" s="85"/>
      <c r="AH17" s="87"/>
      <c r="AI17" s="87"/>
      <c r="AJ17" s="87"/>
      <c r="AK17" s="85"/>
      <c r="AL17" s="87"/>
      <c r="AM17" s="87"/>
      <c r="AN17" s="87"/>
      <c r="AO17" s="82"/>
      <c r="AP17" s="94"/>
      <c r="AQ17" s="94"/>
      <c r="AR17" s="94"/>
      <c r="AS17" s="84"/>
      <c r="AT17" s="94"/>
      <c r="AU17" s="94"/>
      <c r="AV17" s="94"/>
      <c r="AW17" s="84"/>
      <c r="AX17" s="94"/>
      <c r="AY17" s="94"/>
      <c r="AZ17" s="94"/>
      <c r="BA17" s="82"/>
      <c r="BB17" s="94"/>
      <c r="BC17" s="94"/>
      <c r="BD17" s="94"/>
      <c r="BE17" s="82"/>
      <c r="BF17" s="94"/>
      <c r="BG17" s="94"/>
      <c r="BH17" s="94"/>
      <c r="BI17" s="82"/>
      <c r="BJ17" s="94"/>
      <c r="BK17" s="94"/>
      <c r="BL17" s="94"/>
      <c r="BM17" s="82"/>
      <c r="BN17" s="94"/>
      <c r="BO17" s="94"/>
      <c r="BP17" s="94"/>
      <c r="BQ17" s="81"/>
      <c r="BR17" s="94"/>
      <c r="BS17" s="94"/>
      <c r="BT17" s="94"/>
      <c r="BU17" s="82"/>
      <c r="BV17" s="94"/>
      <c r="BW17" s="94"/>
      <c r="BX17" s="94"/>
      <c r="BY17" s="82"/>
    </row>
    <row r="18" spans="1:77" ht="99.95" customHeight="1">
      <c r="A18" s="455" t="s">
        <v>278</v>
      </c>
      <c r="B18" s="516" t="s">
        <v>14</v>
      </c>
      <c r="C18" s="200" t="s">
        <v>15</v>
      </c>
      <c r="D18" s="201" t="s">
        <v>16</v>
      </c>
      <c r="E18" s="202" t="s">
        <v>17</v>
      </c>
      <c r="F18" s="203" t="s">
        <v>18</v>
      </c>
      <c r="G18" s="272" t="s">
        <v>19</v>
      </c>
      <c r="H18" s="272">
        <v>44197</v>
      </c>
      <c r="I18" s="272">
        <v>44561</v>
      </c>
      <c r="J18" s="219">
        <v>0</v>
      </c>
      <c r="K18" s="194">
        <v>0</v>
      </c>
      <c r="L18" s="194">
        <v>0</v>
      </c>
      <c r="M18" s="432">
        <f>AVERAGE(J18:J36,K18:K36,L18:L36)</f>
        <v>0</v>
      </c>
      <c r="N18" s="195"/>
      <c r="AG18" s="100"/>
      <c r="AH18" s="99"/>
      <c r="AI18" s="99"/>
      <c r="AJ18" s="99"/>
      <c r="AK18" s="100"/>
      <c r="AL18" s="99"/>
      <c r="AM18" s="99"/>
      <c r="AN18" s="99"/>
      <c r="AO18" s="98"/>
      <c r="AP18" s="96"/>
      <c r="AQ18" s="96"/>
      <c r="AR18" s="96"/>
      <c r="AS18" s="95"/>
      <c r="AT18" s="96"/>
      <c r="AU18" s="96"/>
      <c r="AV18" s="96"/>
      <c r="AW18" s="95"/>
      <c r="AX18" s="96"/>
      <c r="AY18" s="96"/>
      <c r="AZ18" s="96"/>
      <c r="BA18" s="95"/>
      <c r="BB18" s="96"/>
      <c r="BC18" s="96"/>
      <c r="BD18" s="96"/>
      <c r="BE18" s="97"/>
      <c r="BF18" s="96"/>
      <c r="BG18" s="96"/>
      <c r="BH18" s="96"/>
      <c r="BI18" s="95"/>
      <c r="BJ18" s="96"/>
      <c r="BK18" s="96"/>
      <c r="BL18" s="96"/>
      <c r="BM18" s="95"/>
      <c r="BN18" s="96"/>
      <c r="BO18" s="96"/>
      <c r="BP18" s="96"/>
      <c r="BQ18" s="95"/>
      <c r="BR18" s="96"/>
      <c r="BS18" s="96"/>
      <c r="BT18" s="96"/>
      <c r="BU18" s="98"/>
      <c r="BV18" s="96"/>
      <c r="BW18" s="96"/>
      <c r="BX18" s="96"/>
      <c r="BY18" s="97"/>
    </row>
    <row r="19" spans="1:77" ht="51" customHeight="1">
      <c r="A19" s="456"/>
      <c r="B19" s="517"/>
      <c r="C19" s="518" t="s">
        <v>20</v>
      </c>
      <c r="D19" s="527" t="s">
        <v>21</v>
      </c>
      <c r="E19" s="512" t="s">
        <v>22</v>
      </c>
      <c r="F19" s="137" t="s">
        <v>25</v>
      </c>
      <c r="G19" s="447" t="s">
        <v>26</v>
      </c>
      <c r="H19" s="447">
        <v>44197</v>
      </c>
      <c r="I19" s="447">
        <v>44561</v>
      </c>
      <c r="J19" s="220">
        <v>0</v>
      </c>
      <c r="K19" s="177">
        <v>0</v>
      </c>
      <c r="L19" s="177">
        <v>0</v>
      </c>
      <c r="M19" s="433"/>
      <c r="N19" s="196"/>
      <c r="AE19" s="53"/>
      <c r="AF19" s="53"/>
      <c r="AG19" s="53"/>
      <c r="AK19" s="53"/>
      <c r="AO19" s="53"/>
      <c r="AS19" s="53"/>
      <c r="AW19" s="53"/>
      <c r="BA19" s="53"/>
      <c r="BE19" s="53"/>
      <c r="BI19" s="53"/>
      <c r="BM19" s="53"/>
      <c r="BQ19" s="53"/>
      <c r="BU19" s="53"/>
      <c r="BY19" s="53"/>
    </row>
    <row r="20" spans="1:77" ht="51" customHeight="1">
      <c r="A20" s="456"/>
      <c r="B20" s="517"/>
      <c r="C20" s="518"/>
      <c r="D20" s="527"/>
      <c r="E20" s="513"/>
      <c r="F20" s="137" t="s">
        <v>27</v>
      </c>
      <c r="G20" s="447"/>
      <c r="H20" s="447"/>
      <c r="I20" s="447"/>
      <c r="J20" s="220">
        <v>0</v>
      </c>
      <c r="K20" s="177">
        <v>0</v>
      </c>
      <c r="L20" s="177">
        <v>0</v>
      </c>
      <c r="M20" s="433"/>
      <c r="N20" s="196"/>
      <c r="AF20" s="101"/>
      <c r="AG20" s="101"/>
      <c r="AH20" s="101"/>
      <c r="AI20" s="101"/>
      <c r="AJ20" s="101"/>
      <c r="AK20" s="101"/>
      <c r="AL20" s="101"/>
      <c r="AM20" s="101"/>
      <c r="AN20" s="101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</row>
    <row r="21" spans="1:77" ht="51" customHeight="1">
      <c r="A21" s="456"/>
      <c r="B21" s="517"/>
      <c r="C21" s="518"/>
      <c r="D21" s="527"/>
      <c r="E21" s="514"/>
      <c r="F21" s="137" t="s">
        <v>18</v>
      </c>
      <c r="G21" s="447"/>
      <c r="H21" s="447"/>
      <c r="I21" s="447"/>
      <c r="J21" s="220">
        <v>0</v>
      </c>
      <c r="K21" s="177">
        <v>0</v>
      </c>
      <c r="L21" s="177">
        <v>0</v>
      </c>
      <c r="M21" s="433"/>
      <c r="N21" s="196"/>
      <c r="AE21" s="53"/>
      <c r="AF21" s="101"/>
      <c r="AG21" s="101"/>
      <c r="AH21" s="101"/>
      <c r="AI21" s="101"/>
      <c r="AJ21" s="101"/>
      <c r="AK21" s="101"/>
      <c r="AL21" s="101"/>
      <c r="AM21" s="101"/>
      <c r="AN21" s="101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102"/>
      <c r="BY21" s="102"/>
    </row>
    <row r="22" spans="1:77" ht="75" customHeight="1">
      <c r="A22" s="456"/>
      <c r="B22" s="517"/>
      <c r="C22" s="114" t="s">
        <v>28</v>
      </c>
      <c r="D22" s="134" t="s">
        <v>29</v>
      </c>
      <c r="E22" s="135" t="s">
        <v>30</v>
      </c>
      <c r="F22" s="137" t="s">
        <v>18</v>
      </c>
      <c r="G22" s="249" t="s">
        <v>19</v>
      </c>
      <c r="H22" s="248">
        <v>44197</v>
      </c>
      <c r="I22" s="248">
        <v>44561</v>
      </c>
      <c r="J22" s="220">
        <v>0</v>
      </c>
      <c r="K22" s="177">
        <v>0</v>
      </c>
      <c r="L22" s="177">
        <v>0</v>
      </c>
      <c r="M22" s="433"/>
      <c r="N22" s="196"/>
      <c r="AE22" s="103"/>
      <c r="AF22" s="101"/>
      <c r="AG22" s="101"/>
      <c r="AH22" s="101"/>
      <c r="AI22" s="101"/>
      <c r="AJ22" s="101"/>
      <c r="AK22" s="101"/>
      <c r="AL22" s="101"/>
      <c r="AM22" s="101"/>
      <c r="AN22" s="101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</row>
    <row r="23" spans="1:77" ht="78.95" customHeight="1">
      <c r="A23" s="456"/>
      <c r="B23" s="517"/>
      <c r="C23" s="114" t="s">
        <v>32</v>
      </c>
      <c r="D23" s="134" t="s">
        <v>33</v>
      </c>
      <c r="E23" s="135" t="s">
        <v>34</v>
      </c>
      <c r="F23" s="137" t="s">
        <v>35</v>
      </c>
      <c r="G23" s="249" t="s">
        <v>19</v>
      </c>
      <c r="H23" s="250">
        <v>44197</v>
      </c>
      <c r="I23" s="250">
        <v>44561</v>
      </c>
      <c r="J23" s="220">
        <v>0</v>
      </c>
      <c r="K23" s="177">
        <v>0</v>
      </c>
      <c r="L23" s="177">
        <v>0</v>
      </c>
      <c r="M23" s="433"/>
      <c r="N23" s="196"/>
      <c r="AE23" s="103"/>
      <c r="AF23" s="101"/>
      <c r="AG23" s="101"/>
      <c r="AH23" s="101"/>
      <c r="AI23" s="101"/>
      <c r="AJ23" s="101"/>
      <c r="AK23" s="101"/>
      <c r="AL23" s="101"/>
      <c r="AM23" s="101"/>
      <c r="AN23" s="101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</row>
    <row r="24" spans="1:77" ht="78.95" customHeight="1">
      <c r="A24" s="456"/>
      <c r="B24" s="517"/>
      <c r="C24" s="114" t="s">
        <v>36</v>
      </c>
      <c r="D24" s="138" t="s">
        <v>37</v>
      </c>
      <c r="E24" s="141" t="s">
        <v>38</v>
      </c>
      <c r="F24" s="139" t="s">
        <v>39</v>
      </c>
      <c r="G24" s="248" t="s">
        <v>40</v>
      </c>
      <c r="H24" s="250">
        <v>44197</v>
      </c>
      <c r="I24" s="248">
        <v>44285</v>
      </c>
      <c r="J24" s="220">
        <v>0</v>
      </c>
      <c r="K24" s="177">
        <v>0</v>
      </c>
      <c r="L24" s="177">
        <v>0</v>
      </c>
      <c r="M24" s="433"/>
      <c r="N24" s="196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</row>
    <row r="25" spans="1:77" ht="81" customHeight="1">
      <c r="A25" s="457"/>
      <c r="B25" s="515" t="s">
        <v>41</v>
      </c>
      <c r="C25" s="118" t="s">
        <v>42</v>
      </c>
      <c r="D25" s="140" t="s">
        <v>43</v>
      </c>
      <c r="E25" s="132" t="s">
        <v>75</v>
      </c>
      <c r="F25" s="133" t="s">
        <v>78</v>
      </c>
      <c r="G25" s="248" t="s">
        <v>26</v>
      </c>
      <c r="H25" s="248">
        <v>44256</v>
      </c>
      <c r="I25" s="248">
        <v>44316</v>
      </c>
      <c r="J25" s="220">
        <v>0</v>
      </c>
      <c r="K25" s="177">
        <v>0</v>
      </c>
      <c r="L25" s="177">
        <v>0</v>
      </c>
      <c r="M25" s="433"/>
      <c r="N25" s="196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</row>
    <row r="26" spans="1:77" ht="80.099999999999994" customHeight="1">
      <c r="A26" s="457"/>
      <c r="B26" s="443"/>
      <c r="C26" s="115" t="s">
        <v>44</v>
      </c>
      <c r="D26" s="140" t="s">
        <v>298</v>
      </c>
      <c r="E26" s="135" t="s">
        <v>45</v>
      </c>
      <c r="F26" s="137" t="s">
        <v>35</v>
      </c>
      <c r="G26" s="248" t="s">
        <v>26</v>
      </c>
      <c r="H26" s="248">
        <v>44256</v>
      </c>
      <c r="I26" s="248">
        <v>44561</v>
      </c>
      <c r="J26" s="220">
        <v>0</v>
      </c>
      <c r="K26" s="177">
        <v>0</v>
      </c>
      <c r="L26" s="177">
        <v>0</v>
      </c>
      <c r="M26" s="433"/>
      <c r="N26" s="196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2"/>
      <c r="BX26" s="102"/>
      <c r="BY26" s="102"/>
    </row>
    <row r="27" spans="1:77" ht="93" customHeight="1">
      <c r="A27" s="457"/>
      <c r="B27" s="443"/>
      <c r="C27" s="116" t="s">
        <v>46</v>
      </c>
      <c r="D27" s="168" t="s">
        <v>47</v>
      </c>
      <c r="E27" s="167" t="s">
        <v>48</v>
      </c>
      <c r="F27" s="137" t="s">
        <v>304</v>
      </c>
      <c r="G27" s="248" t="s">
        <v>26</v>
      </c>
      <c r="H27" s="251">
        <v>44484</v>
      </c>
      <c r="I27" s="251">
        <v>44561</v>
      </c>
      <c r="J27" s="220">
        <v>0</v>
      </c>
      <c r="K27" s="177">
        <v>0</v>
      </c>
      <c r="L27" s="177">
        <v>0</v>
      </c>
      <c r="M27" s="433"/>
      <c r="N27" s="196"/>
      <c r="AE27" s="502" t="s">
        <v>273</v>
      </c>
      <c r="AF27" s="502"/>
      <c r="AG27" s="502"/>
      <c r="AH27" s="502"/>
      <c r="AI27" s="502"/>
      <c r="AJ27" s="502"/>
      <c r="AK27" s="502"/>
      <c r="AL27" s="502"/>
      <c r="AM27" s="502"/>
      <c r="AN27" s="502"/>
      <c r="AO27" s="502"/>
      <c r="AP27" s="502"/>
      <c r="AQ27" s="502"/>
      <c r="AR27" s="502"/>
      <c r="AS27" s="502"/>
      <c r="AT27" s="502"/>
      <c r="AU27" s="502"/>
      <c r="AV27" s="502"/>
      <c r="AW27" s="502"/>
      <c r="AX27" s="502"/>
      <c r="AY27" s="502"/>
      <c r="AZ27" s="502"/>
      <c r="BA27" s="502"/>
      <c r="BB27" s="502"/>
      <c r="BC27" s="502"/>
      <c r="BD27" s="502"/>
      <c r="BE27" s="502"/>
      <c r="BF27" s="502"/>
      <c r="BG27" s="502"/>
      <c r="BH27" s="502"/>
      <c r="BI27" s="502"/>
      <c r="BJ27" s="502"/>
      <c r="BK27" s="502"/>
      <c r="BL27" s="502"/>
      <c r="BM27" s="502"/>
      <c r="BN27" s="502"/>
      <c r="BO27" s="502"/>
      <c r="BP27" s="502"/>
      <c r="BQ27" s="502"/>
      <c r="BR27" s="502"/>
      <c r="BS27" s="502"/>
      <c r="BT27" s="502"/>
      <c r="BU27" s="502"/>
      <c r="BV27" s="502"/>
      <c r="BW27" s="502"/>
      <c r="BX27" s="502"/>
      <c r="BY27" s="502"/>
    </row>
    <row r="28" spans="1:77" ht="104.1" customHeight="1">
      <c r="A28" s="457"/>
      <c r="B28" s="443"/>
      <c r="C28" s="116" t="s">
        <v>51</v>
      </c>
      <c r="D28" s="140" t="s">
        <v>52</v>
      </c>
      <c r="E28" s="135" t="s">
        <v>258</v>
      </c>
      <c r="F28" s="137" t="s">
        <v>56</v>
      </c>
      <c r="G28" s="248" t="s">
        <v>26</v>
      </c>
      <c r="H28" s="248">
        <v>44378</v>
      </c>
      <c r="I28" s="248">
        <v>44515</v>
      </c>
      <c r="J28" s="220">
        <v>0</v>
      </c>
      <c r="K28" s="177">
        <v>0</v>
      </c>
      <c r="L28" s="177">
        <v>0</v>
      </c>
      <c r="M28" s="433"/>
      <c r="N28" s="196"/>
    </row>
    <row r="29" spans="1:77" ht="108" customHeight="1">
      <c r="A29" s="457"/>
      <c r="B29" s="444"/>
      <c r="C29" s="116" t="s">
        <v>57</v>
      </c>
      <c r="D29" s="140" t="s">
        <v>58</v>
      </c>
      <c r="E29" s="142" t="s">
        <v>53</v>
      </c>
      <c r="F29" s="144" t="s">
        <v>56</v>
      </c>
      <c r="G29" s="248" t="s">
        <v>26</v>
      </c>
      <c r="H29" s="248">
        <v>44378</v>
      </c>
      <c r="I29" s="248">
        <v>44515</v>
      </c>
      <c r="J29" s="220">
        <v>0</v>
      </c>
      <c r="K29" s="177">
        <v>0</v>
      </c>
      <c r="L29" s="177">
        <v>0</v>
      </c>
      <c r="M29" s="433"/>
      <c r="N29" s="196"/>
    </row>
    <row r="30" spans="1:77" ht="87" customHeight="1">
      <c r="A30" s="457"/>
      <c r="B30" s="442" t="s">
        <v>59</v>
      </c>
      <c r="C30" s="116" t="s">
        <v>60</v>
      </c>
      <c r="D30" s="140" t="s">
        <v>61</v>
      </c>
      <c r="E30" s="132" t="s">
        <v>62</v>
      </c>
      <c r="F30" s="133" t="s">
        <v>65</v>
      </c>
      <c r="G30" s="248" t="s">
        <v>40</v>
      </c>
      <c r="H30" s="248">
        <v>44226</v>
      </c>
      <c r="I30" s="248">
        <v>44561</v>
      </c>
      <c r="J30" s="220">
        <v>0</v>
      </c>
      <c r="K30" s="177">
        <v>0</v>
      </c>
      <c r="L30" s="177">
        <v>0</v>
      </c>
      <c r="M30" s="433"/>
      <c r="N30" s="196"/>
    </row>
    <row r="31" spans="1:77" ht="45.95" customHeight="1">
      <c r="A31" s="457"/>
      <c r="B31" s="443"/>
      <c r="C31" s="451" t="s">
        <v>66</v>
      </c>
      <c r="D31" s="453" t="s">
        <v>67</v>
      </c>
      <c r="E31" s="135" t="s">
        <v>62</v>
      </c>
      <c r="F31" s="137" t="s">
        <v>65</v>
      </c>
      <c r="G31" s="447" t="s">
        <v>40</v>
      </c>
      <c r="H31" s="447">
        <v>44226</v>
      </c>
      <c r="I31" s="447">
        <v>44561</v>
      </c>
      <c r="J31" s="525">
        <v>0</v>
      </c>
      <c r="K31" s="445">
        <v>0</v>
      </c>
      <c r="L31" s="445">
        <v>0</v>
      </c>
      <c r="M31" s="433"/>
      <c r="N31" s="196"/>
    </row>
    <row r="32" spans="1:77" ht="59.1" customHeight="1">
      <c r="A32" s="457"/>
      <c r="B32" s="443"/>
      <c r="C32" s="451"/>
      <c r="D32" s="453"/>
      <c r="E32" s="135" t="s">
        <v>68</v>
      </c>
      <c r="F32" s="137" t="s">
        <v>65</v>
      </c>
      <c r="G32" s="447"/>
      <c r="H32" s="447"/>
      <c r="I32" s="447"/>
      <c r="J32" s="526"/>
      <c r="K32" s="446"/>
      <c r="L32" s="446"/>
      <c r="M32" s="433"/>
      <c r="N32" s="196"/>
    </row>
    <row r="33" spans="1:14" ht="53.1" customHeight="1">
      <c r="A33" s="457"/>
      <c r="B33" s="444"/>
      <c r="C33" s="169">
        <v>3.3</v>
      </c>
      <c r="D33" s="168" t="s">
        <v>311</v>
      </c>
      <c r="E33" s="141" t="s">
        <v>312</v>
      </c>
      <c r="F33" s="137" t="s">
        <v>310</v>
      </c>
      <c r="G33" s="248" t="s">
        <v>26</v>
      </c>
      <c r="H33" s="251">
        <v>44484</v>
      </c>
      <c r="I33" s="251">
        <v>44561</v>
      </c>
      <c r="J33" s="220">
        <v>0</v>
      </c>
      <c r="K33" s="177">
        <v>0</v>
      </c>
      <c r="L33" s="177">
        <v>0</v>
      </c>
      <c r="M33" s="433"/>
      <c r="N33" s="196"/>
    </row>
    <row r="34" spans="1:14" ht="54.95" customHeight="1">
      <c r="A34" s="457"/>
      <c r="B34" s="449" t="s">
        <v>135</v>
      </c>
      <c r="C34" s="451" t="s">
        <v>69</v>
      </c>
      <c r="D34" s="453" t="s">
        <v>70</v>
      </c>
      <c r="E34" s="521" t="s">
        <v>71</v>
      </c>
      <c r="F34" s="133" t="s">
        <v>25</v>
      </c>
      <c r="G34" s="447" t="s">
        <v>259</v>
      </c>
      <c r="H34" s="447">
        <v>44197</v>
      </c>
      <c r="I34" s="447">
        <v>44561</v>
      </c>
      <c r="J34" s="220">
        <v>0</v>
      </c>
      <c r="K34" s="177">
        <v>0</v>
      </c>
      <c r="L34" s="177">
        <v>0</v>
      </c>
      <c r="M34" s="433"/>
      <c r="N34" s="196"/>
    </row>
    <row r="35" spans="1:14" ht="54.95" customHeight="1">
      <c r="A35" s="457"/>
      <c r="B35" s="449"/>
      <c r="C35" s="451"/>
      <c r="D35" s="453"/>
      <c r="E35" s="523"/>
      <c r="F35" s="137" t="s">
        <v>27</v>
      </c>
      <c r="G35" s="447"/>
      <c r="H35" s="447"/>
      <c r="I35" s="447"/>
      <c r="J35" s="220">
        <v>0</v>
      </c>
      <c r="K35" s="177">
        <v>0</v>
      </c>
      <c r="L35" s="177">
        <v>0</v>
      </c>
      <c r="M35" s="433"/>
      <c r="N35" s="196"/>
    </row>
    <row r="36" spans="1:14" ht="54.95" customHeight="1" thickBot="1">
      <c r="A36" s="458"/>
      <c r="B36" s="450"/>
      <c r="C36" s="452"/>
      <c r="D36" s="454"/>
      <c r="E36" s="524"/>
      <c r="F36" s="204" t="s">
        <v>248</v>
      </c>
      <c r="G36" s="448"/>
      <c r="H36" s="448"/>
      <c r="I36" s="448"/>
      <c r="J36" s="221">
        <v>0</v>
      </c>
      <c r="K36" s="190">
        <v>0</v>
      </c>
      <c r="L36" s="190">
        <v>0</v>
      </c>
      <c r="M36" s="434"/>
      <c r="N36" s="199"/>
    </row>
    <row r="37" spans="1:14" ht="105.95" customHeight="1">
      <c r="A37" s="438" t="s">
        <v>284</v>
      </c>
      <c r="B37" s="472" t="s">
        <v>83</v>
      </c>
      <c r="C37" s="205" t="s">
        <v>15</v>
      </c>
      <c r="D37" s="202" t="s">
        <v>84</v>
      </c>
      <c r="E37" s="206" t="s">
        <v>85</v>
      </c>
      <c r="F37" s="203" t="s">
        <v>130</v>
      </c>
      <c r="G37" s="268" t="s">
        <v>86</v>
      </c>
      <c r="H37" s="269">
        <v>44197</v>
      </c>
      <c r="I37" s="269">
        <v>44561</v>
      </c>
      <c r="J37" s="219">
        <v>0</v>
      </c>
      <c r="K37" s="194">
        <v>0</v>
      </c>
      <c r="L37" s="194">
        <v>0</v>
      </c>
      <c r="M37" s="432">
        <f>AVERAGE(J37:J54,K37:K54,L37:L54)</f>
        <v>0</v>
      </c>
      <c r="N37" s="195"/>
    </row>
    <row r="38" spans="1:14" ht="51" customHeight="1">
      <c r="A38" s="439"/>
      <c r="B38" s="470"/>
      <c r="C38" s="116" t="s">
        <v>20</v>
      </c>
      <c r="D38" s="135" t="s">
        <v>87</v>
      </c>
      <c r="E38" s="136" t="s">
        <v>88</v>
      </c>
      <c r="F38" s="137" t="s">
        <v>131</v>
      </c>
      <c r="G38" s="252" t="s">
        <v>26</v>
      </c>
      <c r="H38" s="253">
        <v>44197</v>
      </c>
      <c r="I38" s="253">
        <v>44227</v>
      </c>
      <c r="J38" s="220">
        <v>0</v>
      </c>
      <c r="K38" s="177">
        <v>0</v>
      </c>
      <c r="L38" s="177">
        <v>0</v>
      </c>
      <c r="M38" s="433"/>
      <c r="N38" s="196"/>
    </row>
    <row r="39" spans="1:14" ht="51.95" customHeight="1">
      <c r="A39" s="439"/>
      <c r="B39" s="470"/>
      <c r="C39" s="116" t="s">
        <v>28</v>
      </c>
      <c r="D39" s="135" t="s">
        <v>89</v>
      </c>
      <c r="E39" s="136" t="s">
        <v>90</v>
      </c>
      <c r="F39" s="137" t="s">
        <v>91</v>
      </c>
      <c r="G39" s="252" t="s">
        <v>92</v>
      </c>
      <c r="H39" s="253">
        <v>44197</v>
      </c>
      <c r="I39" s="253">
        <v>44227</v>
      </c>
      <c r="J39" s="220">
        <v>0</v>
      </c>
      <c r="K39" s="177">
        <v>0</v>
      </c>
      <c r="L39" s="177">
        <v>0</v>
      </c>
      <c r="M39" s="433"/>
      <c r="N39" s="196"/>
    </row>
    <row r="40" spans="1:14" ht="50.1" customHeight="1">
      <c r="A40" s="439"/>
      <c r="B40" s="470"/>
      <c r="C40" s="116" t="s">
        <v>32</v>
      </c>
      <c r="D40" s="142" t="s">
        <v>93</v>
      </c>
      <c r="E40" s="143" t="s">
        <v>94</v>
      </c>
      <c r="F40" s="144" t="s">
        <v>95</v>
      </c>
      <c r="G40" s="254" t="s">
        <v>92</v>
      </c>
      <c r="H40" s="253">
        <v>44197</v>
      </c>
      <c r="I40" s="253">
        <v>44227</v>
      </c>
      <c r="J40" s="220">
        <v>0</v>
      </c>
      <c r="K40" s="177">
        <v>0</v>
      </c>
      <c r="L40" s="177">
        <v>0</v>
      </c>
      <c r="M40" s="433"/>
      <c r="N40" s="196"/>
    </row>
    <row r="41" spans="1:14" ht="75" customHeight="1">
      <c r="A41" s="439"/>
      <c r="B41" s="435" t="s">
        <v>96</v>
      </c>
      <c r="C41" s="117" t="s">
        <v>42</v>
      </c>
      <c r="D41" s="171" t="s">
        <v>97</v>
      </c>
      <c r="E41" s="170" t="s">
        <v>98</v>
      </c>
      <c r="F41" s="133" t="s">
        <v>305</v>
      </c>
      <c r="G41" s="254" t="s">
        <v>26</v>
      </c>
      <c r="H41" s="253">
        <v>44197</v>
      </c>
      <c r="I41" s="253">
        <v>44227</v>
      </c>
      <c r="J41" s="220">
        <v>0</v>
      </c>
      <c r="K41" s="177">
        <v>0</v>
      </c>
      <c r="L41" s="177">
        <v>0</v>
      </c>
      <c r="M41" s="433"/>
      <c r="N41" s="196"/>
    </row>
    <row r="42" spans="1:14" ht="75" customHeight="1">
      <c r="A42" s="439"/>
      <c r="B42" s="437"/>
      <c r="C42" s="117" t="s">
        <v>44</v>
      </c>
      <c r="D42" s="167" t="s">
        <v>99</v>
      </c>
      <c r="E42" s="172" t="s">
        <v>100</v>
      </c>
      <c r="F42" s="133" t="s">
        <v>305</v>
      </c>
      <c r="G42" s="254" t="s">
        <v>26</v>
      </c>
      <c r="H42" s="253">
        <v>44197</v>
      </c>
      <c r="I42" s="253">
        <v>44227</v>
      </c>
      <c r="J42" s="220">
        <v>0</v>
      </c>
      <c r="K42" s="177">
        <v>0</v>
      </c>
      <c r="L42" s="177">
        <v>0</v>
      </c>
      <c r="M42" s="433"/>
      <c r="N42" s="196"/>
    </row>
    <row r="43" spans="1:14" ht="75" customHeight="1">
      <c r="A43" s="439"/>
      <c r="B43" s="435" t="s">
        <v>101</v>
      </c>
      <c r="C43" s="173" t="s">
        <v>60</v>
      </c>
      <c r="D43" s="171" t="s">
        <v>102</v>
      </c>
      <c r="E43" s="170" t="s">
        <v>103</v>
      </c>
      <c r="F43" s="238" t="s">
        <v>105</v>
      </c>
      <c r="G43" s="252" t="s">
        <v>86</v>
      </c>
      <c r="H43" s="253">
        <v>44197</v>
      </c>
      <c r="I43" s="253">
        <v>44227</v>
      </c>
      <c r="J43" s="220">
        <v>0</v>
      </c>
      <c r="K43" s="177">
        <v>0</v>
      </c>
      <c r="L43" s="177">
        <v>0</v>
      </c>
      <c r="M43" s="433"/>
      <c r="N43" s="196"/>
    </row>
    <row r="44" spans="1:14" ht="53.1" customHeight="1">
      <c r="A44" s="439"/>
      <c r="B44" s="436"/>
      <c r="C44" s="116" t="s">
        <v>66</v>
      </c>
      <c r="D44" s="135" t="s">
        <v>132</v>
      </c>
      <c r="E44" s="136" t="s">
        <v>106</v>
      </c>
      <c r="F44" s="137" t="s">
        <v>133</v>
      </c>
      <c r="G44" s="252" t="s">
        <v>86</v>
      </c>
      <c r="H44" s="253">
        <v>44197</v>
      </c>
      <c r="I44" s="253">
        <v>44227</v>
      </c>
      <c r="J44" s="220">
        <v>0</v>
      </c>
      <c r="K44" s="177">
        <v>0</v>
      </c>
      <c r="L44" s="177">
        <v>0</v>
      </c>
      <c r="M44" s="433"/>
      <c r="N44" s="196"/>
    </row>
    <row r="45" spans="1:14" ht="42" customHeight="1">
      <c r="A45" s="439"/>
      <c r="B45" s="436"/>
      <c r="C45" s="463" t="s">
        <v>107</v>
      </c>
      <c r="D45" s="461" t="s">
        <v>108</v>
      </c>
      <c r="E45" s="459" t="s">
        <v>109</v>
      </c>
      <c r="F45" s="137" t="s">
        <v>110</v>
      </c>
      <c r="G45" s="441" t="s">
        <v>26</v>
      </c>
      <c r="H45" s="253">
        <v>44197</v>
      </c>
      <c r="I45" s="253">
        <v>44227</v>
      </c>
      <c r="J45" s="220">
        <v>0</v>
      </c>
      <c r="K45" s="177">
        <v>0</v>
      </c>
      <c r="L45" s="177">
        <v>0</v>
      </c>
      <c r="M45" s="433"/>
      <c r="N45" s="196"/>
    </row>
    <row r="46" spans="1:14" ht="42" customHeight="1">
      <c r="A46" s="439"/>
      <c r="B46" s="436"/>
      <c r="C46" s="464"/>
      <c r="D46" s="522"/>
      <c r="E46" s="520"/>
      <c r="F46" s="137" t="s">
        <v>111</v>
      </c>
      <c r="G46" s="441"/>
      <c r="H46" s="253">
        <v>44197</v>
      </c>
      <c r="I46" s="253">
        <v>44227</v>
      </c>
      <c r="J46" s="220">
        <v>0</v>
      </c>
      <c r="K46" s="177">
        <v>0</v>
      </c>
      <c r="L46" s="177">
        <v>0</v>
      </c>
      <c r="M46" s="433"/>
      <c r="N46" s="196"/>
    </row>
    <row r="47" spans="1:14" ht="47.1" customHeight="1">
      <c r="A47" s="439"/>
      <c r="B47" s="436"/>
      <c r="C47" s="463" t="s">
        <v>112</v>
      </c>
      <c r="D47" s="461" t="s">
        <v>113</v>
      </c>
      <c r="E47" s="459" t="s">
        <v>114</v>
      </c>
      <c r="F47" s="137" t="s">
        <v>115</v>
      </c>
      <c r="G47" s="441" t="s">
        <v>26</v>
      </c>
      <c r="H47" s="253">
        <v>44197</v>
      </c>
      <c r="I47" s="253">
        <v>44227</v>
      </c>
      <c r="J47" s="220">
        <v>0</v>
      </c>
      <c r="K47" s="177">
        <v>0</v>
      </c>
      <c r="L47" s="177">
        <v>0</v>
      </c>
      <c r="M47" s="433"/>
      <c r="N47" s="196"/>
    </row>
    <row r="48" spans="1:14" ht="47.1" customHeight="1">
      <c r="A48" s="439"/>
      <c r="B48" s="437"/>
      <c r="C48" s="464"/>
      <c r="D48" s="462"/>
      <c r="E48" s="460"/>
      <c r="F48" s="144" t="s">
        <v>111</v>
      </c>
      <c r="G48" s="441"/>
      <c r="H48" s="253">
        <v>44197</v>
      </c>
      <c r="I48" s="253">
        <v>44227</v>
      </c>
      <c r="J48" s="220">
        <v>0</v>
      </c>
      <c r="K48" s="177">
        <v>0</v>
      </c>
      <c r="L48" s="177">
        <v>0</v>
      </c>
      <c r="M48" s="433"/>
      <c r="N48" s="196"/>
    </row>
    <row r="49" spans="1:14" ht="41.1" customHeight="1">
      <c r="A49" s="439"/>
      <c r="B49" s="470" t="s">
        <v>116</v>
      </c>
      <c r="C49" s="463" t="s">
        <v>69</v>
      </c>
      <c r="D49" s="521" t="s">
        <v>117</v>
      </c>
      <c r="E49" s="519" t="s">
        <v>118</v>
      </c>
      <c r="F49" s="133" t="s">
        <v>115</v>
      </c>
      <c r="G49" s="441" t="s">
        <v>26</v>
      </c>
      <c r="H49" s="253">
        <v>44197</v>
      </c>
      <c r="I49" s="253">
        <v>44227</v>
      </c>
      <c r="J49" s="220">
        <v>0</v>
      </c>
      <c r="K49" s="177">
        <v>0</v>
      </c>
      <c r="L49" s="177">
        <v>0</v>
      </c>
      <c r="M49" s="433"/>
      <c r="N49" s="196"/>
    </row>
    <row r="50" spans="1:14" ht="41.1" customHeight="1">
      <c r="A50" s="439"/>
      <c r="B50" s="470"/>
      <c r="C50" s="464"/>
      <c r="D50" s="522"/>
      <c r="E50" s="520"/>
      <c r="F50" s="137" t="s">
        <v>111</v>
      </c>
      <c r="G50" s="441"/>
      <c r="H50" s="253">
        <v>44197</v>
      </c>
      <c r="I50" s="253">
        <v>44227</v>
      </c>
      <c r="J50" s="220">
        <v>0</v>
      </c>
      <c r="K50" s="177">
        <v>0</v>
      </c>
      <c r="L50" s="177">
        <v>0</v>
      </c>
      <c r="M50" s="433"/>
      <c r="N50" s="196"/>
    </row>
    <row r="51" spans="1:14" ht="41.1" customHeight="1">
      <c r="A51" s="439"/>
      <c r="B51" s="470"/>
      <c r="C51" s="463" t="s">
        <v>119</v>
      </c>
      <c r="D51" s="461" t="s">
        <v>120</v>
      </c>
      <c r="E51" s="459" t="s">
        <v>121</v>
      </c>
      <c r="F51" s="465" t="s">
        <v>134</v>
      </c>
      <c r="G51" s="441" t="s">
        <v>26</v>
      </c>
      <c r="H51" s="253">
        <v>44197</v>
      </c>
      <c r="I51" s="253">
        <v>44227</v>
      </c>
      <c r="J51" s="220">
        <v>0</v>
      </c>
      <c r="K51" s="177">
        <v>0</v>
      </c>
      <c r="L51" s="177">
        <v>0</v>
      </c>
      <c r="M51" s="433"/>
      <c r="N51" s="196"/>
    </row>
    <row r="52" spans="1:14" ht="41.1" customHeight="1">
      <c r="A52" s="439"/>
      <c r="B52" s="470"/>
      <c r="C52" s="464"/>
      <c r="D52" s="462"/>
      <c r="E52" s="460"/>
      <c r="F52" s="466"/>
      <c r="G52" s="441"/>
      <c r="H52" s="253">
        <v>44197</v>
      </c>
      <c r="I52" s="253">
        <v>44227</v>
      </c>
      <c r="J52" s="220">
        <v>0</v>
      </c>
      <c r="K52" s="177">
        <v>0</v>
      </c>
      <c r="L52" s="177">
        <v>0</v>
      </c>
      <c r="M52" s="433"/>
      <c r="N52" s="196"/>
    </row>
    <row r="53" spans="1:14" ht="86.1" customHeight="1">
      <c r="A53" s="439"/>
      <c r="B53" s="470" t="s">
        <v>122</v>
      </c>
      <c r="C53" s="116" t="s">
        <v>123</v>
      </c>
      <c r="D53" s="145" t="s">
        <v>124</v>
      </c>
      <c r="E53" s="146" t="s">
        <v>125</v>
      </c>
      <c r="F53" s="239" t="s">
        <v>95</v>
      </c>
      <c r="G53" s="254" t="s">
        <v>26</v>
      </c>
      <c r="H53" s="253">
        <v>44197</v>
      </c>
      <c r="I53" s="253">
        <v>44227</v>
      </c>
      <c r="J53" s="220">
        <v>0</v>
      </c>
      <c r="K53" s="177">
        <v>0</v>
      </c>
      <c r="L53" s="177">
        <v>0</v>
      </c>
      <c r="M53" s="433"/>
      <c r="N53" s="196"/>
    </row>
    <row r="54" spans="1:14" ht="84.95" customHeight="1" thickBot="1">
      <c r="A54" s="440"/>
      <c r="B54" s="471"/>
      <c r="C54" s="207" t="s">
        <v>126</v>
      </c>
      <c r="D54" s="208" t="s">
        <v>127</v>
      </c>
      <c r="E54" s="209" t="s">
        <v>128</v>
      </c>
      <c r="F54" s="204" t="s">
        <v>95</v>
      </c>
      <c r="G54" s="270" t="s">
        <v>26</v>
      </c>
      <c r="H54" s="271">
        <v>44197</v>
      </c>
      <c r="I54" s="271">
        <v>44197</v>
      </c>
      <c r="J54" s="221">
        <v>0</v>
      </c>
      <c r="K54" s="190">
        <v>0</v>
      </c>
      <c r="L54" s="190">
        <v>0</v>
      </c>
      <c r="M54" s="434"/>
      <c r="N54" s="199"/>
    </row>
    <row r="55" spans="1:14" ht="78.95" customHeight="1">
      <c r="A55" s="478" t="s">
        <v>285</v>
      </c>
      <c r="B55" s="484" t="s">
        <v>186</v>
      </c>
      <c r="C55" s="106" t="s">
        <v>15</v>
      </c>
      <c r="D55" s="147" t="s">
        <v>153</v>
      </c>
      <c r="E55" s="148" t="s">
        <v>154</v>
      </c>
      <c r="F55" s="149" t="s">
        <v>155</v>
      </c>
      <c r="G55" s="264" t="s">
        <v>92</v>
      </c>
      <c r="H55" s="265">
        <v>44197</v>
      </c>
      <c r="I55" s="265">
        <v>44561</v>
      </c>
      <c r="J55" s="266">
        <v>0</v>
      </c>
      <c r="K55" s="179">
        <v>0</v>
      </c>
      <c r="L55" s="179">
        <v>0</v>
      </c>
      <c r="M55" s="432">
        <f>AVERAGE(J55:J70,K55:K70,L55:L70)</f>
        <v>0</v>
      </c>
      <c r="N55" s="267"/>
    </row>
    <row r="56" spans="1:14" ht="60" customHeight="1">
      <c r="A56" s="479"/>
      <c r="B56" s="485"/>
      <c r="C56" s="107" t="s">
        <v>20</v>
      </c>
      <c r="D56" s="150" t="s">
        <v>190</v>
      </c>
      <c r="E56" s="151" t="s">
        <v>156</v>
      </c>
      <c r="F56" s="152" t="s">
        <v>157</v>
      </c>
      <c r="G56" s="255" t="s">
        <v>19</v>
      </c>
      <c r="H56" s="256">
        <v>44197</v>
      </c>
      <c r="I56" s="256">
        <v>44561</v>
      </c>
      <c r="J56" s="220">
        <v>0</v>
      </c>
      <c r="K56" s="177">
        <v>0</v>
      </c>
      <c r="L56" s="177">
        <v>0</v>
      </c>
      <c r="M56" s="433"/>
      <c r="N56" s="196"/>
    </row>
    <row r="57" spans="1:14" ht="74.099999999999994" customHeight="1">
      <c r="A57" s="479"/>
      <c r="B57" s="485"/>
      <c r="C57" s="107" t="s">
        <v>28</v>
      </c>
      <c r="D57" s="150" t="s">
        <v>158</v>
      </c>
      <c r="E57" s="151" t="s">
        <v>159</v>
      </c>
      <c r="F57" s="152" t="s">
        <v>160</v>
      </c>
      <c r="G57" s="255" t="s">
        <v>161</v>
      </c>
      <c r="H57" s="256">
        <v>44197</v>
      </c>
      <c r="I57" s="256">
        <v>44561</v>
      </c>
      <c r="J57" s="220">
        <v>0</v>
      </c>
      <c r="K57" s="177">
        <v>0</v>
      </c>
      <c r="L57" s="177">
        <v>0</v>
      </c>
      <c r="M57" s="433"/>
      <c r="N57" s="196"/>
    </row>
    <row r="58" spans="1:14" ht="63" customHeight="1">
      <c r="A58" s="479"/>
      <c r="B58" s="485"/>
      <c r="C58" s="107" t="s">
        <v>32</v>
      </c>
      <c r="D58" s="150" t="s">
        <v>162</v>
      </c>
      <c r="E58" s="151" t="s">
        <v>156</v>
      </c>
      <c r="F58" s="152" t="s">
        <v>160</v>
      </c>
      <c r="G58" s="255" t="s">
        <v>163</v>
      </c>
      <c r="H58" s="256">
        <v>44197</v>
      </c>
      <c r="I58" s="256">
        <v>44561</v>
      </c>
      <c r="J58" s="220">
        <v>0</v>
      </c>
      <c r="K58" s="177">
        <v>0</v>
      </c>
      <c r="L58" s="177">
        <v>0</v>
      </c>
      <c r="M58" s="433"/>
      <c r="N58" s="196"/>
    </row>
    <row r="59" spans="1:14" ht="78.95" customHeight="1">
      <c r="A59" s="479"/>
      <c r="B59" s="485"/>
      <c r="C59" s="107" t="s">
        <v>36</v>
      </c>
      <c r="D59" s="153" t="s">
        <v>164</v>
      </c>
      <c r="E59" s="154" t="s">
        <v>165</v>
      </c>
      <c r="F59" s="152" t="s">
        <v>27</v>
      </c>
      <c r="G59" s="255" t="s">
        <v>26</v>
      </c>
      <c r="H59" s="256">
        <v>44197</v>
      </c>
      <c r="I59" s="256">
        <v>44561</v>
      </c>
      <c r="J59" s="220">
        <v>0</v>
      </c>
      <c r="K59" s="177">
        <v>0</v>
      </c>
      <c r="L59" s="177">
        <v>0</v>
      </c>
      <c r="M59" s="433"/>
      <c r="N59" s="196"/>
    </row>
    <row r="60" spans="1:14" ht="78.95" customHeight="1">
      <c r="A60" s="479"/>
      <c r="B60" s="485"/>
      <c r="C60" s="107" t="s">
        <v>166</v>
      </c>
      <c r="D60" s="153" t="s">
        <v>167</v>
      </c>
      <c r="E60" s="155" t="s">
        <v>191</v>
      </c>
      <c r="F60" s="156" t="s">
        <v>168</v>
      </c>
      <c r="G60" s="255" t="s">
        <v>86</v>
      </c>
      <c r="H60" s="256">
        <v>44197</v>
      </c>
      <c r="I60" s="256">
        <v>44561</v>
      </c>
      <c r="J60" s="220">
        <v>0</v>
      </c>
      <c r="K60" s="177">
        <v>0</v>
      </c>
      <c r="L60" s="177">
        <v>0</v>
      </c>
      <c r="M60" s="433"/>
      <c r="N60" s="196"/>
    </row>
    <row r="61" spans="1:14" ht="66" customHeight="1">
      <c r="A61" s="479"/>
      <c r="B61" s="485" t="s">
        <v>185</v>
      </c>
      <c r="C61" s="107" t="s">
        <v>42</v>
      </c>
      <c r="D61" s="153" t="s">
        <v>169</v>
      </c>
      <c r="E61" s="157" t="s">
        <v>170</v>
      </c>
      <c r="F61" s="158" t="s">
        <v>168</v>
      </c>
      <c r="G61" s="255" t="s">
        <v>86</v>
      </c>
      <c r="H61" s="256">
        <v>44228</v>
      </c>
      <c r="I61" s="256">
        <v>44561</v>
      </c>
      <c r="J61" s="220">
        <v>0</v>
      </c>
      <c r="K61" s="177">
        <v>0</v>
      </c>
      <c r="L61" s="177">
        <v>0</v>
      </c>
      <c r="M61" s="433"/>
      <c r="N61" s="196"/>
    </row>
    <row r="62" spans="1:14" ht="51" customHeight="1">
      <c r="A62" s="479"/>
      <c r="B62" s="485"/>
      <c r="C62" s="107" t="s">
        <v>44</v>
      </c>
      <c r="D62" s="153" t="s">
        <v>171</v>
      </c>
      <c r="E62" s="155" t="s">
        <v>172</v>
      </c>
      <c r="F62" s="156" t="s">
        <v>160</v>
      </c>
      <c r="G62" s="255" t="s">
        <v>86</v>
      </c>
      <c r="H62" s="256">
        <v>44228</v>
      </c>
      <c r="I62" s="256">
        <v>44561</v>
      </c>
      <c r="J62" s="220">
        <v>0</v>
      </c>
      <c r="K62" s="177">
        <v>0</v>
      </c>
      <c r="L62" s="177">
        <v>0</v>
      </c>
      <c r="M62" s="433"/>
      <c r="N62" s="196"/>
    </row>
    <row r="63" spans="1:14" ht="66" customHeight="1">
      <c r="A63" s="479"/>
      <c r="B63" s="485" t="s">
        <v>184</v>
      </c>
      <c r="C63" s="107" t="s">
        <v>60</v>
      </c>
      <c r="D63" s="150" t="s">
        <v>193</v>
      </c>
      <c r="E63" s="157" t="s">
        <v>194</v>
      </c>
      <c r="F63" s="158" t="s">
        <v>173</v>
      </c>
      <c r="G63" s="256" t="s">
        <v>26</v>
      </c>
      <c r="H63" s="256">
        <v>44228</v>
      </c>
      <c r="I63" s="256">
        <v>44561</v>
      </c>
      <c r="J63" s="220">
        <v>0</v>
      </c>
      <c r="K63" s="177">
        <v>0</v>
      </c>
      <c r="L63" s="177">
        <v>0</v>
      </c>
      <c r="M63" s="433"/>
      <c r="N63" s="196"/>
    </row>
    <row r="64" spans="1:14" ht="66" customHeight="1">
      <c r="A64" s="479"/>
      <c r="B64" s="485"/>
      <c r="C64" s="107" t="s">
        <v>66</v>
      </c>
      <c r="D64" s="153" t="s">
        <v>174</v>
      </c>
      <c r="E64" s="154" t="s">
        <v>175</v>
      </c>
      <c r="F64" s="152" t="s">
        <v>160</v>
      </c>
      <c r="G64" s="256" t="s">
        <v>26</v>
      </c>
      <c r="H64" s="256">
        <v>44228</v>
      </c>
      <c r="I64" s="256">
        <v>44561</v>
      </c>
      <c r="J64" s="220">
        <v>0</v>
      </c>
      <c r="K64" s="177">
        <v>0</v>
      </c>
      <c r="L64" s="177">
        <v>0</v>
      </c>
      <c r="M64" s="433"/>
      <c r="N64" s="196"/>
    </row>
    <row r="65" spans="1:14" ht="66" customHeight="1">
      <c r="A65" s="479"/>
      <c r="B65" s="485"/>
      <c r="C65" s="107" t="s">
        <v>107</v>
      </c>
      <c r="D65" s="153" t="s">
        <v>176</v>
      </c>
      <c r="E65" s="154" t="s">
        <v>177</v>
      </c>
      <c r="F65" s="152" t="s">
        <v>160</v>
      </c>
      <c r="G65" s="256" t="s">
        <v>26</v>
      </c>
      <c r="H65" s="256">
        <v>44228</v>
      </c>
      <c r="I65" s="256">
        <v>44561</v>
      </c>
      <c r="J65" s="220">
        <v>0</v>
      </c>
      <c r="K65" s="177">
        <v>0</v>
      </c>
      <c r="L65" s="177">
        <v>0</v>
      </c>
      <c r="M65" s="433"/>
      <c r="N65" s="196"/>
    </row>
    <row r="66" spans="1:14" ht="81.95" customHeight="1">
      <c r="A66" s="479"/>
      <c r="B66" s="485"/>
      <c r="C66" s="107" t="s">
        <v>112</v>
      </c>
      <c r="D66" s="153" t="s">
        <v>296</v>
      </c>
      <c r="E66" s="155" t="s">
        <v>192</v>
      </c>
      <c r="F66" s="156" t="s">
        <v>160</v>
      </c>
      <c r="G66" s="256" t="s">
        <v>26</v>
      </c>
      <c r="H66" s="256">
        <v>44228</v>
      </c>
      <c r="I66" s="256">
        <v>44561</v>
      </c>
      <c r="J66" s="220">
        <v>0</v>
      </c>
      <c r="K66" s="177">
        <v>0</v>
      </c>
      <c r="L66" s="177">
        <v>0</v>
      </c>
      <c r="M66" s="433"/>
      <c r="N66" s="196"/>
    </row>
    <row r="67" spans="1:14" ht="81.95" customHeight="1">
      <c r="A67" s="479"/>
      <c r="B67" s="111" t="s">
        <v>187</v>
      </c>
      <c r="C67" s="109" t="s">
        <v>69</v>
      </c>
      <c r="D67" s="159" t="s">
        <v>195</v>
      </c>
      <c r="E67" s="160" t="s">
        <v>196</v>
      </c>
      <c r="F67" s="161" t="s">
        <v>197</v>
      </c>
      <c r="G67" s="256" t="s">
        <v>26</v>
      </c>
      <c r="H67" s="257">
        <v>44228</v>
      </c>
      <c r="I67" s="257">
        <v>44561</v>
      </c>
      <c r="J67" s="220">
        <v>0</v>
      </c>
      <c r="K67" s="177">
        <v>0</v>
      </c>
      <c r="L67" s="177">
        <v>0</v>
      </c>
      <c r="M67" s="433"/>
      <c r="N67" s="196"/>
    </row>
    <row r="68" spans="1:14" ht="81.95" customHeight="1">
      <c r="A68" s="479"/>
      <c r="B68" s="476" t="s">
        <v>188</v>
      </c>
      <c r="C68" s="107" t="s">
        <v>123</v>
      </c>
      <c r="D68" s="159" t="s">
        <v>198</v>
      </c>
      <c r="E68" s="162" t="s">
        <v>199</v>
      </c>
      <c r="F68" s="163" t="s">
        <v>202</v>
      </c>
      <c r="G68" s="256" t="s">
        <v>26</v>
      </c>
      <c r="H68" s="257">
        <v>44377</v>
      </c>
      <c r="I68" s="257">
        <v>44561</v>
      </c>
      <c r="J68" s="220">
        <v>0</v>
      </c>
      <c r="K68" s="177">
        <v>0</v>
      </c>
      <c r="L68" s="177">
        <v>0</v>
      </c>
      <c r="M68" s="433"/>
      <c r="N68" s="196"/>
    </row>
    <row r="69" spans="1:14" ht="81.95" customHeight="1">
      <c r="A69" s="479"/>
      <c r="B69" s="477"/>
      <c r="C69" s="107" t="s">
        <v>181</v>
      </c>
      <c r="D69" s="153" t="s">
        <v>178</v>
      </c>
      <c r="E69" s="164" t="s">
        <v>179</v>
      </c>
      <c r="F69" s="158" t="s">
        <v>201</v>
      </c>
      <c r="G69" s="256" t="s">
        <v>180</v>
      </c>
      <c r="H69" s="256">
        <v>44228</v>
      </c>
      <c r="I69" s="256">
        <v>44561</v>
      </c>
      <c r="J69" s="220">
        <v>0</v>
      </c>
      <c r="K69" s="177">
        <v>0</v>
      </c>
      <c r="L69" s="177">
        <v>0</v>
      </c>
      <c r="M69" s="433"/>
      <c r="N69" s="196"/>
    </row>
    <row r="70" spans="1:14" ht="81.95" customHeight="1" thickBot="1">
      <c r="A70" s="480"/>
      <c r="B70" s="477"/>
      <c r="C70" s="222" t="s">
        <v>200</v>
      </c>
      <c r="D70" s="223" t="s">
        <v>182</v>
      </c>
      <c r="E70" s="224" t="s">
        <v>183</v>
      </c>
      <c r="F70" s="225" t="s">
        <v>160</v>
      </c>
      <c r="G70" s="259" t="s">
        <v>180</v>
      </c>
      <c r="H70" s="259">
        <v>44228</v>
      </c>
      <c r="I70" s="259">
        <v>44561</v>
      </c>
      <c r="J70" s="226">
        <v>0</v>
      </c>
      <c r="K70" s="214">
        <v>0</v>
      </c>
      <c r="L70" s="214">
        <v>0</v>
      </c>
      <c r="M70" s="434"/>
      <c r="N70" s="215"/>
    </row>
    <row r="71" spans="1:14" ht="102.95" customHeight="1">
      <c r="A71" s="473" t="s">
        <v>294</v>
      </c>
      <c r="B71" s="483" t="s">
        <v>286</v>
      </c>
      <c r="C71" s="483"/>
      <c r="D71" s="210" t="s">
        <v>208</v>
      </c>
      <c r="E71" s="211" t="s">
        <v>209</v>
      </c>
      <c r="F71" s="216" t="s">
        <v>210</v>
      </c>
      <c r="G71" s="260" t="s">
        <v>26</v>
      </c>
      <c r="H71" s="261">
        <v>43832</v>
      </c>
      <c r="I71" s="261">
        <v>44242</v>
      </c>
      <c r="J71" s="219">
        <v>0</v>
      </c>
      <c r="K71" s="194">
        <v>0</v>
      </c>
      <c r="L71" s="194">
        <v>0</v>
      </c>
      <c r="M71" s="432">
        <f>AVERAGE(J71:J78,K71:K78,L71:L78)</f>
        <v>0</v>
      </c>
      <c r="N71" s="195"/>
    </row>
    <row r="72" spans="1:14" ht="87.95" customHeight="1">
      <c r="A72" s="474"/>
      <c r="B72" s="482" t="s">
        <v>287</v>
      </c>
      <c r="C72" s="482"/>
      <c r="D72" s="165" t="s">
        <v>212</v>
      </c>
      <c r="E72" s="166" t="s">
        <v>213</v>
      </c>
      <c r="F72" s="217" t="s">
        <v>210</v>
      </c>
      <c r="G72" s="256" t="s">
        <v>26</v>
      </c>
      <c r="H72" s="258">
        <v>44242</v>
      </c>
      <c r="I72" s="258" t="s">
        <v>230</v>
      </c>
      <c r="J72" s="220">
        <v>0</v>
      </c>
      <c r="K72" s="177">
        <v>0</v>
      </c>
      <c r="L72" s="177">
        <v>0</v>
      </c>
      <c r="M72" s="433"/>
      <c r="N72" s="196"/>
    </row>
    <row r="73" spans="1:14" ht="87.95" customHeight="1">
      <c r="A73" s="474"/>
      <c r="B73" s="482" t="s">
        <v>288</v>
      </c>
      <c r="C73" s="482"/>
      <c r="D73" s="165" t="s">
        <v>214</v>
      </c>
      <c r="E73" s="166" t="s">
        <v>215</v>
      </c>
      <c r="F73" s="217" t="s">
        <v>210</v>
      </c>
      <c r="G73" s="256" t="s">
        <v>26</v>
      </c>
      <c r="H73" s="258">
        <v>44256</v>
      </c>
      <c r="I73" s="258">
        <v>44285</v>
      </c>
      <c r="J73" s="220">
        <v>0</v>
      </c>
      <c r="K73" s="177">
        <v>0</v>
      </c>
      <c r="L73" s="177">
        <v>0</v>
      </c>
      <c r="M73" s="433"/>
      <c r="N73" s="196"/>
    </row>
    <row r="74" spans="1:14" ht="102.95" customHeight="1">
      <c r="A74" s="474"/>
      <c r="B74" s="482" t="s">
        <v>289</v>
      </c>
      <c r="C74" s="482"/>
      <c r="D74" s="165" t="s">
        <v>217</v>
      </c>
      <c r="E74" s="166" t="s">
        <v>218</v>
      </c>
      <c r="F74" s="217" t="s">
        <v>210</v>
      </c>
      <c r="G74" s="256" t="s">
        <v>26</v>
      </c>
      <c r="H74" s="258">
        <v>44287</v>
      </c>
      <c r="I74" s="258">
        <v>44301</v>
      </c>
      <c r="J74" s="220">
        <v>0</v>
      </c>
      <c r="K74" s="177">
        <v>0</v>
      </c>
      <c r="L74" s="177">
        <v>0</v>
      </c>
      <c r="M74" s="433"/>
      <c r="N74" s="196"/>
    </row>
    <row r="75" spans="1:14" ht="92.1" customHeight="1">
      <c r="A75" s="474"/>
      <c r="B75" s="482" t="s">
        <v>290</v>
      </c>
      <c r="C75" s="482"/>
      <c r="D75" s="165" t="s">
        <v>220</v>
      </c>
      <c r="E75" s="166" t="s">
        <v>221</v>
      </c>
      <c r="F75" s="217" t="s">
        <v>210</v>
      </c>
      <c r="G75" s="256" t="s">
        <v>26</v>
      </c>
      <c r="H75" s="258">
        <v>44301</v>
      </c>
      <c r="I75" s="258">
        <v>44316</v>
      </c>
      <c r="J75" s="220">
        <v>0</v>
      </c>
      <c r="K75" s="177">
        <v>0</v>
      </c>
      <c r="L75" s="177">
        <v>0</v>
      </c>
      <c r="M75" s="433"/>
      <c r="N75" s="196"/>
    </row>
    <row r="76" spans="1:14" ht="92.1" customHeight="1">
      <c r="A76" s="474"/>
      <c r="B76" s="482" t="s">
        <v>291</v>
      </c>
      <c r="C76" s="482"/>
      <c r="D76" s="165" t="s">
        <v>222</v>
      </c>
      <c r="E76" s="166" t="s">
        <v>223</v>
      </c>
      <c r="F76" s="217" t="s">
        <v>210</v>
      </c>
      <c r="G76" s="256" t="s">
        <v>26</v>
      </c>
      <c r="H76" s="258">
        <v>44317</v>
      </c>
      <c r="I76" s="258">
        <v>44336</v>
      </c>
      <c r="J76" s="220">
        <v>0</v>
      </c>
      <c r="K76" s="177">
        <v>0</v>
      </c>
      <c r="L76" s="177">
        <v>0</v>
      </c>
      <c r="M76" s="433"/>
      <c r="N76" s="196"/>
    </row>
    <row r="77" spans="1:14" ht="92.1" customHeight="1">
      <c r="A77" s="474"/>
      <c r="B77" s="482" t="s">
        <v>292</v>
      </c>
      <c r="C77" s="482"/>
      <c r="D77" s="165" t="s">
        <v>224</v>
      </c>
      <c r="E77" s="166" t="s">
        <v>225</v>
      </c>
      <c r="F77" s="217" t="s">
        <v>226</v>
      </c>
      <c r="G77" s="256" t="s">
        <v>26</v>
      </c>
      <c r="H77" s="258">
        <v>44337</v>
      </c>
      <c r="I77" s="258">
        <v>44346</v>
      </c>
      <c r="J77" s="220">
        <v>0</v>
      </c>
      <c r="K77" s="177">
        <v>0</v>
      </c>
      <c r="L77" s="177">
        <v>0</v>
      </c>
      <c r="M77" s="433"/>
      <c r="N77" s="196"/>
    </row>
    <row r="78" spans="1:14" ht="92.1" customHeight="1" thickBot="1">
      <c r="A78" s="475"/>
      <c r="B78" s="481" t="s">
        <v>293</v>
      </c>
      <c r="C78" s="481"/>
      <c r="D78" s="212" t="s">
        <v>227</v>
      </c>
      <c r="E78" s="213" t="s">
        <v>228</v>
      </c>
      <c r="F78" s="218" t="s">
        <v>210</v>
      </c>
      <c r="G78" s="262" t="s">
        <v>26</v>
      </c>
      <c r="H78" s="263">
        <v>44348</v>
      </c>
      <c r="I78" s="263">
        <v>44377</v>
      </c>
      <c r="J78" s="221">
        <v>0</v>
      </c>
      <c r="K78" s="190">
        <v>0</v>
      </c>
      <c r="L78" s="190">
        <v>0</v>
      </c>
      <c r="M78" s="434"/>
      <c r="N78" s="199"/>
    </row>
  </sheetData>
  <mergeCells count="101">
    <mergeCell ref="C49:C50"/>
    <mergeCell ref="E49:E50"/>
    <mergeCell ref="D49:D50"/>
    <mergeCell ref="E45:E46"/>
    <mergeCell ref="C45:C46"/>
    <mergeCell ref="D45:D46"/>
    <mergeCell ref="E34:E36"/>
    <mergeCell ref="AS5:AV5"/>
    <mergeCell ref="AW5:AZ5"/>
    <mergeCell ref="C31:C32"/>
    <mergeCell ref="D31:D32"/>
    <mergeCell ref="G31:G32"/>
    <mergeCell ref="H31:H32"/>
    <mergeCell ref="I31:I32"/>
    <mergeCell ref="J31:J32"/>
    <mergeCell ref="D19:D21"/>
    <mergeCell ref="BY5:CB5"/>
    <mergeCell ref="AE27:BY27"/>
    <mergeCell ref="B2:B3"/>
    <mergeCell ref="C2:D3"/>
    <mergeCell ref="E2:E3"/>
    <mergeCell ref="F2:F3"/>
    <mergeCell ref="BA5:BD5"/>
    <mergeCell ref="BE5:BH5"/>
    <mergeCell ref="BI5:BL5"/>
    <mergeCell ref="BM5:BP5"/>
    <mergeCell ref="BQ5:BT5"/>
    <mergeCell ref="BU5:BX5"/>
    <mergeCell ref="AE4:AF4"/>
    <mergeCell ref="AG5:AJ5"/>
    <mergeCell ref="AK5:AN5"/>
    <mergeCell ref="AO5:AR5"/>
    <mergeCell ref="J2:N2"/>
    <mergeCell ref="I19:I21"/>
    <mergeCell ref="E19:E21"/>
    <mergeCell ref="B25:B29"/>
    <mergeCell ref="G19:G21"/>
    <mergeCell ref="H19:H21"/>
    <mergeCell ref="B18:B24"/>
    <mergeCell ref="C19:C21"/>
    <mergeCell ref="A2:A3"/>
    <mergeCell ref="A13:A17"/>
    <mergeCell ref="G2:I2"/>
    <mergeCell ref="B9:B10"/>
    <mergeCell ref="B11:B12"/>
    <mergeCell ref="B4:B5"/>
    <mergeCell ref="B7:B8"/>
    <mergeCell ref="A4:A12"/>
    <mergeCell ref="B13:C13"/>
    <mergeCell ref="B16:C16"/>
    <mergeCell ref="B15:C15"/>
    <mergeCell ref="B14:C14"/>
    <mergeCell ref="B17:C17"/>
    <mergeCell ref="A1:N1"/>
    <mergeCell ref="M4:M12"/>
    <mergeCell ref="M13:M17"/>
    <mergeCell ref="M18:M36"/>
    <mergeCell ref="M37:M54"/>
    <mergeCell ref="B53:B54"/>
    <mergeCell ref="B49:B52"/>
    <mergeCell ref="B37:B40"/>
    <mergeCell ref="A71:A78"/>
    <mergeCell ref="B68:B70"/>
    <mergeCell ref="A55:A70"/>
    <mergeCell ref="B78:C78"/>
    <mergeCell ref="B77:C77"/>
    <mergeCell ref="B76:C76"/>
    <mergeCell ref="B75:C75"/>
    <mergeCell ref="B74:C74"/>
    <mergeCell ref="B73:C73"/>
    <mergeCell ref="B72:C72"/>
    <mergeCell ref="B71:C71"/>
    <mergeCell ref="B55:B60"/>
    <mergeCell ref="B61:B62"/>
    <mergeCell ref="B63:B66"/>
    <mergeCell ref="B41:B42"/>
    <mergeCell ref="G45:G46"/>
    <mergeCell ref="M55:M70"/>
    <mergeCell ref="M71:M78"/>
    <mergeCell ref="B43:B48"/>
    <mergeCell ref="A37:A54"/>
    <mergeCell ref="G49:G50"/>
    <mergeCell ref="G51:G52"/>
    <mergeCell ref="B30:B33"/>
    <mergeCell ref="L31:L32"/>
    <mergeCell ref="K31:K32"/>
    <mergeCell ref="G47:G48"/>
    <mergeCell ref="I34:I36"/>
    <mergeCell ref="G34:G36"/>
    <mergeCell ref="H34:H36"/>
    <mergeCell ref="B34:B36"/>
    <mergeCell ref="C34:C36"/>
    <mergeCell ref="D34:D36"/>
    <mergeCell ref="A18:A36"/>
    <mergeCell ref="E51:E52"/>
    <mergeCell ref="D51:D52"/>
    <mergeCell ref="C51:C52"/>
    <mergeCell ref="F51:F52"/>
    <mergeCell ref="E47:E48"/>
    <mergeCell ref="C47:C48"/>
    <mergeCell ref="D47:D48"/>
  </mergeCells>
  <pageMargins left="0.7" right="0.7" top="0.75" bottom="0.75" header="0.3" footer="0.3"/>
  <pageSetup scale="70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Hoja4</vt:lpstr>
      <vt:lpstr>Gestión Riesgo Corrupción </vt:lpstr>
      <vt:lpstr>Racionalización de Tramites</vt:lpstr>
      <vt:lpstr>Rendición de cuentas </vt:lpstr>
      <vt:lpstr>Servicio al Ciudadano </vt:lpstr>
      <vt:lpstr>Iniciativas Adicionales 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Icultur Bolivar</cp:lastModifiedBy>
  <cp:lastPrinted>2021-01-29T01:50:54Z</cp:lastPrinted>
  <dcterms:created xsi:type="dcterms:W3CDTF">2021-01-21T17:49:11Z</dcterms:created>
  <dcterms:modified xsi:type="dcterms:W3CDTF">2023-01-31T19:25:39Z</dcterms:modified>
</cp:coreProperties>
</file>